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075" activeTab="0"/>
  </bookViews>
  <sheets>
    <sheet name="DIMENSION2400C_20050103" sheetId="1" r:id="rId1"/>
    <sheet name="変更履歴" sheetId="2" r:id="rId2"/>
  </sheets>
  <definedNames>
    <definedName name="_xlnm.Print_Area" localSheetId="0">'DIMENSION2400C_20050103'!$A:$F</definedName>
  </definedNames>
  <calcPr fullCalcOnLoad="1"/>
</workbook>
</file>

<file path=xl/comments1.xml><?xml version="1.0" encoding="utf-8"?>
<comments xmlns="http://schemas.openxmlformats.org/spreadsheetml/2006/main">
  <authors>
    <author>Akiko Wada</author>
  </authors>
  <commentList>
    <comment ref="C6" authorId="0">
      <text>
        <r>
          <rPr>
            <sz val="9"/>
            <rFont val="ＭＳ Ｐゴシック"/>
            <family val="3"/>
          </rPr>
          <t xml:space="preserve">選択したものに数字や文字を入れると、差額欄に差額が反映されます
</t>
        </r>
      </text>
    </comment>
    <comment ref="A35" authorId="0">
      <text>
        <r>
          <rPr>
            <sz val="9"/>
            <rFont val="ＭＳ Ｐゴシック"/>
            <family val="3"/>
          </rPr>
          <t>高速データ転送用ポート。デジタルビデオカメラ等から映像データをPCに取り込むことが可能になる。</t>
        </r>
      </text>
    </comment>
    <comment ref="A62" authorId="0">
      <text>
        <r>
          <rPr>
            <sz val="9"/>
            <rFont val="ＭＳ Ｐゴシック"/>
            <family val="3"/>
          </rPr>
          <t>ダイヤルアップ接続を利用する場合に必要。</t>
        </r>
      </text>
    </comment>
  </commentList>
</comments>
</file>

<file path=xl/sharedStrings.xml><?xml version="1.0" encoding="utf-8"?>
<sst xmlns="http://schemas.openxmlformats.org/spreadsheetml/2006/main" count="270" uniqueCount="178">
  <si>
    <t>DELL AS500 TFTモニタ用スピーカー</t>
  </si>
  <si>
    <t>ワイヤレスLAN</t>
  </si>
  <si>
    <t>画像編集ソフト</t>
  </si>
  <si>
    <t>1年間</t>
  </si>
  <si>
    <t>希望しない</t>
  </si>
  <si>
    <t>PC設置サービス</t>
  </si>
  <si>
    <t>OS</t>
  </si>
  <si>
    <t>■</t>
  </si>
  <si>
    <t>Windows XP Home</t>
  </si>
  <si>
    <t>□</t>
  </si>
  <si>
    <t>Windows XP Pro</t>
  </si>
  <si>
    <t>CPU</t>
  </si>
  <si>
    <t>■</t>
  </si>
  <si>
    <t>チップセット</t>
  </si>
  <si>
    <t>メモリ</t>
  </si>
  <si>
    <t>ハードディスク</t>
  </si>
  <si>
    <t>■</t>
  </si>
  <si>
    <t>項目</t>
  </si>
  <si>
    <t>初期値</t>
  </si>
  <si>
    <t>選択</t>
  </si>
  <si>
    <t>スペック</t>
  </si>
  <si>
    <t>差額</t>
  </si>
  <si>
    <t>差額合計</t>
  </si>
  <si>
    <t>合計金額</t>
  </si>
  <si>
    <r>
      <t>≪重要≫</t>
    </r>
    <r>
      <rPr>
        <sz val="8"/>
        <rFont val="ＭＳ Ｐゴシック"/>
        <family val="3"/>
      </rPr>
      <t>実施キャンペーンや、その時々によって、価格や選択肢は都度変わります。また、ディスプレイとオンライン割引など、どちらかを選択すると、他の項目の選択肢が制限される場合もあります。</t>
    </r>
    <r>
      <rPr>
        <sz val="8"/>
        <color indexed="10"/>
        <rFont val="ＭＳ Ｐゴシック"/>
        <family val="3"/>
      </rPr>
      <t>さらに言えば、間違った金額を書き入れている可能性もあります。</t>
    </r>
    <r>
      <rPr>
        <sz val="8"/>
        <rFont val="ＭＳ Ｐゴシック"/>
        <family val="3"/>
      </rPr>
      <t>したがって、下記はあくまで「参考情報」としてください。（知人や同僚にスペック相談をする時の書込シート用など）最終的な見積もり作成は、かならずデル公式サイトにて行ってください。この表についての責任は一切とりません。（DELL DIMENSION研究室　管理人）</t>
    </r>
  </si>
  <si>
    <t>DELL DIMENSION研究室</t>
  </si>
  <si>
    <t>http://www.joho.st/dell/</t>
  </si>
  <si>
    <t>□</t>
  </si>
  <si>
    <t>■</t>
  </si>
  <si>
    <t>なし</t>
  </si>
  <si>
    <t>変更日</t>
  </si>
  <si>
    <t>内容</t>
  </si>
  <si>
    <t>作成</t>
  </si>
  <si>
    <t>Ver.</t>
  </si>
  <si>
    <t>□</t>
  </si>
  <si>
    <t>ビデオコントローラ</t>
  </si>
  <si>
    <t>Celeron プロセッサ 2.40GHz</t>
  </si>
  <si>
    <t>128MB</t>
  </si>
  <si>
    <t>Dimension 2400C</t>
  </si>
  <si>
    <t>Ver.DIMENSION2400C_01</t>
  </si>
  <si>
    <t>デル おすすめ　アクセサリ３点セット（ｷｰﾎﾞｰﾄﾞｶﾊﾞｰ、ﾏｳｽﾊﾟｯﾄﾞ、ｱｰﾑﾚｽﾄ）</t>
  </si>
  <si>
    <t>Ver.DIMENSION2400C_02</t>
  </si>
  <si>
    <t>↓チェック欄（文字・数字を入力すると差額欄が自動入力されます）</t>
  </si>
  <si>
    <t>Ver.DIMENSION2400C_03</t>
  </si>
  <si>
    <t>Ver.DIMENSION2400C_04</t>
  </si>
  <si>
    <t>DELL A215 ステレオスピーカー</t>
  </si>
  <si>
    <t>DELL AS500 PA　TFTモニタ用スピーカーACアダプタ付</t>
  </si>
  <si>
    <t>プレゼント</t>
  </si>
  <si>
    <t>サポートサービス</t>
  </si>
  <si>
    <t>□</t>
  </si>
  <si>
    <t>フロッピードライブ</t>
  </si>
  <si>
    <t>■</t>
  </si>
  <si>
    <t>なし</t>
  </si>
  <si>
    <t>□</t>
  </si>
  <si>
    <t>□</t>
  </si>
  <si>
    <t>256MB</t>
  </si>
  <si>
    <t>512MB【デル推奨】</t>
  </si>
  <si>
    <t>１GB</t>
  </si>
  <si>
    <t>パーテーション</t>
  </si>
  <si>
    <t>20GB＋残り</t>
  </si>
  <si>
    <t>□</t>
  </si>
  <si>
    <t>40GB＋残り</t>
  </si>
  <si>
    <t>60GB＋残り</t>
  </si>
  <si>
    <t>TVチューナー</t>
  </si>
  <si>
    <t>■</t>
  </si>
  <si>
    <t>モニタ</t>
  </si>
  <si>
    <t>デル17インチTFT液晶　E173FPc</t>
  </si>
  <si>
    <t>□</t>
  </si>
  <si>
    <t>スピーカー</t>
  </si>
  <si>
    <t>DELL A425 ステレオスピーカー</t>
  </si>
  <si>
    <t>DELL 5650 スピーカーシステム（5.1）6ピース【デル推奨】</t>
  </si>
  <si>
    <t>□</t>
  </si>
  <si>
    <t>□</t>
  </si>
  <si>
    <t>ワイヤレスLANアクセスポイント</t>
  </si>
  <si>
    <t>BUFFALO製54Mbps無線LAN　AirStation WBR2-G54</t>
  </si>
  <si>
    <t>キーボード＋マウス</t>
  </si>
  <si>
    <t>Dell Quietkey 日本語キーボード（PS/2）+Dellマウス （PS/2）</t>
  </si>
  <si>
    <t>Dell Quietkey 日本語キーボード （PS/2）+Dellマウス （USB）</t>
  </si>
  <si>
    <t>Dell ワイヤレス日本語マルチメディアキーボード（8ホットキー＋オーディオコントローラ、ワイヤレスマウス付）</t>
  </si>
  <si>
    <t>マウスパッド</t>
  </si>
  <si>
    <t>デル　オリジナル　マウスパッド</t>
  </si>
  <si>
    <t>USBメモリキー</t>
  </si>
  <si>
    <t>64MB</t>
  </si>
  <si>
    <t>MS Office</t>
  </si>
  <si>
    <t>Microsoft Office Personal Edition 2003</t>
  </si>
  <si>
    <t>Microsoft Office Professional Enterprise Edition 2003</t>
  </si>
  <si>
    <t>ソフトウェア＆周辺機器</t>
  </si>
  <si>
    <t>PowerPoint 2003 日本語版</t>
  </si>
  <si>
    <t>■</t>
  </si>
  <si>
    <t>Dell ピクチャースタジオPaint Shop Photo Album　スターターエディション/Paint Shop Pro(TM)8.0試用版(60日間限定)</t>
  </si>
  <si>
    <t>Dell ピクチャースタジオPaint Shop Photo Album　プレミアム</t>
  </si>
  <si>
    <t>Paint Shop Pro 8.0</t>
  </si>
  <si>
    <t>Adobe Photoshop Elements 2.0</t>
  </si>
  <si>
    <t>セキュリティ対策ソフトウェア</t>
  </si>
  <si>
    <t>■</t>
  </si>
  <si>
    <t>マカフィー セキュリティセンター 2004 試用版（90日間）</t>
  </si>
  <si>
    <t>マカフィー セキュリティセンター 2004 (1年間更新サービス）</t>
  </si>
  <si>
    <t>Norton Internet Security 2004 (15ケ月間更新サービス)</t>
  </si>
  <si>
    <t>ソースネクスト製品 ダウンロードチケット</t>
  </si>
  <si>
    <t>ソースネクスト製品ダウンロードチケット(税込6,300円相当分)</t>
  </si>
  <si>
    <t>3年間</t>
  </si>
  <si>
    <t>タイムゾーン</t>
  </si>
  <si>
    <t>■</t>
  </si>
  <si>
    <t>デリバリー</t>
  </si>
  <si>
    <t>9：00～12：00</t>
  </si>
  <si>
    <t>12：00～18：00</t>
  </si>
  <si>
    <t>18：00～21：00</t>
  </si>
  <si>
    <t>メモリカードリーダライタ</t>
  </si>
  <si>
    <t>BUFFALO製 7メディア対応カードリーダライタ（外付、USB2.0） MCR-7U/U2</t>
  </si>
  <si>
    <t>アドビシステムズ製 ソフトウェア</t>
  </si>
  <si>
    <t>【Office文書をPDFに変換】Adobe Acrobat Elements 6.0 日本語版 for Windows</t>
  </si>
  <si>
    <t>【デル限定】Adobe Photoshop Album 2.0 for Windows 簡易パッケージ版</t>
  </si>
  <si>
    <t>Adobe Acrobat 6.0J Professional 日本語版 for Windows</t>
  </si>
  <si>
    <t>液晶モニター用フィルター</t>
  </si>
  <si>
    <t>□</t>
  </si>
  <si>
    <t>ﾀｰｶﾞｽ製保護ﾌｨﾙﾀ-　17ｲﾝﾁﾜｲﾄﾞ液晶ﾓﾆﾀ用 ｸﾘｱﾌｧｲﾝﾌｨﾙﾀｰ</t>
  </si>
  <si>
    <t>東レ製EフィルターD1 17型液晶モニタ用 D1-17D</t>
  </si>
  <si>
    <t>アクセサリ</t>
  </si>
  <si>
    <t>エレコム製 キーボードカバー ＜デルQuietkey日本語キーボード用＞</t>
  </si>
  <si>
    <t>APC製 サージ保護機能付電源タップ Professional SurgeArrest PRO7TJ</t>
  </si>
  <si>
    <t>エレコム製 LANケーブル(CAT5E) 10m LD-CT/BU10</t>
  </si>
  <si>
    <t>セキュリティケーブル</t>
  </si>
  <si>
    <t>【本体同時購入限定】　ターガス製　セキュリティロックケーブル　(XUB00005)</t>
  </si>
  <si>
    <t>書籍</t>
  </si>
  <si>
    <t>「できるDELL」 【書籍】パソコン入門書の元祖、インプレス社のできるシリーズ</t>
  </si>
  <si>
    <t>コーポレート設置サービス土日祝日日中作業 9:00-18:00</t>
  </si>
  <si>
    <t>Ver.DIMENSION2400C_05</t>
  </si>
  <si>
    <t>Ver.DIMENSION2400C_06</t>
  </si>
  <si>
    <t>2005/01/03時点「17インチ液晶モニタ付 ベーシックパッケージ」</t>
  </si>
  <si>
    <t>【デル推奨・1/24まで特別価格】4年間翌営業日出張修理(パーツ保証含む）+24時間365日テクニカル電話サポート・E-メールサポート付</t>
  </si>
  <si>
    <t>【1/24まで特別価格】4年間引き取り修理(パーツ保証含む）+24時間365日テクニカル電話サポート・E-メールサポート付</t>
  </si>
  <si>
    <t>【1/24まで特別価格】4年間引き取り修理(パーツ保証含む）+12時間テクニカル電話サポート（月-土 9-21時）・E-メールサポート付</t>
  </si>
  <si>
    <t>期サービスを申し込まない（1年間引き取り修理サービス+12時間テクニカル電話サポート（月-土 9-21時）・E-メールサポート付）</t>
  </si>
  <si>
    <t>【80GBから無料アップグレード！】160GB</t>
  </si>
  <si>
    <t>80GB</t>
  </si>
  <si>
    <t>160GB【デル推奨】</t>
  </si>
  <si>
    <t>内蔵 3.5インチフロッピードライブ</t>
  </si>
  <si>
    <t>内蔵型TVチューナ付ビデオキャプチャ（HWエンコーダ）スタンダード　ピクセラ製（リモコン付）</t>
  </si>
  <si>
    <t>内蔵型TVチューナ付ビデオキャプチャ（HWエンコーダ）ハイエンド　ピクセラ製（リモコン付）</t>
  </si>
  <si>
    <t>内蔵型TVチューナ付ビデオキャプチャ（SWエンコーダ）アイオーデータ製（リモコン付）</t>
  </si>
  <si>
    <t xml:space="preserve"> IEEE1394</t>
  </si>
  <si>
    <t>あり（IEEE1394　ビデオキャプチャPCIカード）</t>
  </si>
  <si>
    <t>光学ドライブ</t>
  </si>
  <si>
    <t>DVD/CD-RWコンボドライブ</t>
  </si>
  <si>
    <t>【デル推奨】DVD+/-RWドライブ（DVD+R 2層書込み対応)</t>
  </si>
  <si>
    <t>DVD-ROMドライブ &amp; DVD+/-RWドライブ（DVD+R 2層書込み対応) セット</t>
  </si>
  <si>
    <t>DVD-Multi Plusドライブ（DVD+R書込12倍速/DVD-R書込8倍速/DVD-RW,+RW書込4倍速/DVD-RAM書込5倍速）</t>
  </si>
  <si>
    <t>インテル (R) Extreme Graphics オンボードグラッフィクスコントローラ　最大64MB</t>
  </si>
  <si>
    <t>デル19インチTFT液晶　E193FP</t>
  </si>
  <si>
    <t xml:space="preserve">デル17インチTFT液晶　UltraSharp 1704FP HAS </t>
  </si>
  <si>
    <t>デル19インチTFT液晶　Ultra Sharp1905FP HAS</t>
  </si>
  <si>
    <t>デル20インチTFT液晶　Ultra Sharp2001FP HAS</t>
  </si>
  <si>
    <t>デル26インチワイドﾞ液晶TV機能付　W2600</t>
  </si>
  <si>
    <t>デル19インチワイド液晶TV機能付　W1900</t>
  </si>
  <si>
    <t>（TV機能付）</t>
  </si>
  <si>
    <t>W2600専用　カードリーダ</t>
  </si>
  <si>
    <t>【デル推奨】ﾃﾞﾙ 6ﾒﾃﾞｨｱ対応ｽﾏｰﾄｶｰﾄﾞﾘｰﾀﾞ</t>
  </si>
  <si>
    <t>液晶モニタ用フィルター</t>
  </si>
  <si>
    <t>東レ製EフィルターD1 17型液晶モニタ用 D1-17D</t>
  </si>
  <si>
    <t>ANALOG DEVICES AD1980 AC97 Codec サウンドコントローラ（オンボード）</t>
  </si>
  <si>
    <t>サウンドコントローラ</t>
  </si>
  <si>
    <t>Creative Sound Blaster LIVE! 5.1 PCI サウンドカード</t>
  </si>
  <si>
    <t>ワイヤレスLAN　USB2.0アダプタ（802.11a/b/g）</t>
  </si>
  <si>
    <t>モデム</t>
  </si>
  <si>
    <t>56.6kbps PCI DATA FAXモデムカード</t>
  </si>
  <si>
    <t>その他PC周辺機器</t>
  </si>
  <si>
    <t>ケンジントン製 セキュリティロック Slim MicroSaver (02666)</t>
  </si>
  <si>
    <t>24時間ソフトウェア電話サポート</t>
  </si>
  <si>
    <t>１年間</t>
  </si>
  <si>
    <t>３年間</t>
  </si>
  <si>
    <t>まさかの時の安心サービス（コンプリート・ケア）</t>
  </si>
  <si>
    <t>おまかせセットアップ基本サービス</t>
  </si>
  <si>
    <t>おまかせセットアップ基本 + ワイヤレスサービス</t>
  </si>
  <si>
    <t>コーポレート設置サービス平日日中作業 9:00-18:00</t>
  </si>
  <si>
    <t>おまかせセットアップ基本 + 講習サービス</t>
  </si>
  <si>
    <t>おまかせセットアップ基本 + ワイヤレス + 講習サービス</t>
  </si>
  <si>
    <t>インテル 845GV</t>
  </si>
  <si>
    <t>（インテル Pentium 4 プロセッサは「Dimension 3000」）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</si>
</sst>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Pゴシック"/>
      <family val="3"/>
    </font>
    <font>
      <b/>
      <sz val="12"/>
      <color indexed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10"/>
      <name val="ＭＳ Ｐゴシック"/>
      <family val="3"/>
    </font>
    <font>
      <sz val="8"/>
      <color indexed="10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name val="ＭＳ Pゴシック"/>
      <family val="3"/>
    </font>
    <font>
      <sz val="10"/>
      <name val="ＭＳ Pゴシック"/>
      <family val="3"/>
    </font>
    <font>
      <sz val="10"/>
      <color indexed="8"/>
      <name val="ＭＳ Pゴシック"/>
      <family val="3"/>
    </font>
    <font>
      <b/>
      <sz val="9"/>
      <color indexed="10"/>
      <name val="ＭＳ Ｐゴシック"/>
      <family val="3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2" fillId="0" borderId="0" xfId="0" applyFont="1" applyFill="1" applyAlignment="1" applyProtection="1">
      <alignment horizontal="right" vertical="center" shrinkToFit="1"/>
      <protection/>
    </xf>
    <xf numFmtId="6" fontId="2" fillId="0" borderId="0" xfId="19" applyFont="1" applyFill="1" applyAlignment="1" applyProtection="1">
      <alignment horizontal="right" vertical="center" shrinkToFit="1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6" fontId="2" fillId="2" borderId="3" xfId="0" applyNumberFormat="1" applyFont="1" applyFill="1" applyBorder="1" applyAlignment="1" applyProtection="1">
      <alignment horizontal="left" vertical="center"/>
      <protection/>
    </xf>
    <xf numFmtId="0" fontId="2" fillId="2" borderId="4" xfId="0" applyFont="1" applyFill="1" applyBorder="1" applyAlignment="1" applyProtection="1">
      <alignment horizontal="left" vertical="center"/>
      <protection/>
    </xf>
    <xf numFmtId="6" fontId="2" fillId="2" borderId="5" xfId="19" applyFont="1" applyFill="1" applyBorder="1" applyAlignment="1" applyProtection="1">
      <alignment horizontal="right" vertical="center"/>
      <protection/>
    </xf>
    <xf numFmtId="0" fontId="2" fillId="0" borderId="6" xfId="0" applyFont="1" applyFill="1" applyBorder="1" applyAlignment="1" applyProtection="1">
      <alignment vertical="center"/>
      <protection/>
    </xf>
    <xf numFmtId="0" fontId="2" fillId="0" borderId="7" xfId="0" applyFont="1" applyFill="1" applyBorder="1" applyAlignment="1" applyProtection="1">
      <alignment vertical="center"/>
      <protection/>
    </xf>
    <xf numFmtId="6" fontId="2" fillId="0" borderId="7" xfId="0" applyNumberFormat="1" applyFont="1" applyFill="1" applyBorder="1" applyAlignment="1" applyProtection="1">
      <alignment vertical="center"/>
      <protection/>
    </xf>
    <xf numFmtId="0" fontId="2" fillId="0" borderId="7" xfId="0" applyFont="1" applyFill="1" applyBorder="1" applyAlignment="1" applyProtection="1">
      <alignment horizontal="right" vertical="center"/>
      <protection/>
    </xf>
    <xf numFmtId="6" fontId="6" fillId="0" borderId="8" xfId="19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6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6" fontId="6" fillId="0" borderId="11" xfId="19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6" fontId="2" fillId="0" borderId="14" xfId="19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6" fontId="2" fillId="0" borderId="17" xfId="19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6" fontId="2" fillId="0" borderId="19" xfId="19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6" fontId="2" fillId="0" borderId="21" xfId="19" applyFont="1" applyFill="1" applyBorder="1" applyAlignment="1" applyProtection="1">
      <alignment vertical="center"/>
      <protection/>
    </xf>
    <xf numFmtId="6" fontId="2" fillId="0" borderId="22" xfId="19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6" fontId="2" fillId="0" borderId="11" xfId="19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6" fontId="2" fillId="0" borderId="25" xfId="19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6" fontId="2" fillId="0" borderId="26" xfId="19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6" fontId="2" fillId="0" borderId="27" xfId="19" applyFont="1" applyFill="1" applyBorder="1" applyAlignment="1" applyProtection="1">
      <alignment vertical="center"/>
      <protection/>
    </xf>
    <xf numFmtId="6" fontId="2" fillId="0" borderId="0" xfId="19" applyFont="1" applyFill="1" applyAlignment="1" applyProtection="1">
      <alignment vertical="center" wrapText="1"/>
      <protection locked="0"/>
    </xf>
    <xf numFmtId="6" fontId="2" fillId="0" borderId="0" xfId="19" applyFont="1" applyFill="1" applyAlignment="1" applyProtection="1">
      <alignment vertical="center"/>
      <protection locked="0"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6" fontId="2" fillId="0" borderId="11" xfId="19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right" vertical="center"/>
      <protection/>
    </xf>
    <xf numFmtId="6" fontId="2" fillId="0" borderId="14" xfId="19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6" fontId="2" fillId="0" borderId="28" xfId="19" applyFont="1" applyFill="1" applyBorder="1" applyAlignment="1" applyProtection="1">
      <alignment vertical="center"/>
      <protection/>
    </xf>
    <xf numFmtId="6" fontId="2" fillId="0" borderId="17" xfId="19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6" fontId="2" fillId="0" borderId="19" xfId="19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6" fontId="2" fillId="0" borderId="22" xfId="19" applyFont="1" applyFill="1" applyBorder="1" applyAlignment="1" applyProtection="1">
      <alignment vertical="center"/>
      <protection/>
    </xf>
    <xf numFmtId="6" fontId="2" fillId="0" borderId="26" xfId="19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6" fontId="2" fillId="0" borderId="25" xfId="19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6" fontId="2" fillId="0" borderId="21" xfId="19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6" fontId="2" fillId="0" borderId="30" xfId="19" applyFont="1" applyFill="1" applyBorder="1" applyAlignment="1" applyProtection="1">
      <alignment vertical="center"/>
      <protection/>
    </xf>
    <xf numFmtId="0" fontId="11" fillId="0" borderId="16" xfId="16" applyFont="1" applyFill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31" xfId="0" applyFont="1" applyFill="1" applyBorder="1" applyAlignment="1" applyProtection="1">
      <alignment vertical="center"/>
      <protection/>
    </xf>
    <xf numFmtId="6" fontId="2" fillId="0" borderId="31" xfId="19" applyFont="1" applyFill="1" applyBorder="1" applyAlignment="1" applyProtection="1">
      <alignment horizontal="right" vertical="center"/>
      <protection/>
    </xf>
    <xf numFmtId="6" fontId="2" fillId="0" borderId="15" xfId="19" applyFont="1" applyFill="1" applyBorder="1" applyAlignment="1" applyProtection="1">
      <alignment vertical="center"/>
      <protection/>
    </xf>
    <xf numFmtId="14" fontId="0" fillId="0" borderId="0" xfId="0" applyNumberFormat="1" applyAlignment="1">
      <alignment vertical="center"/>
    </xf>
    <xf numFmtId="6" fontId="2" fillId="0" borderId="17" xfId="19" applyFont="1" applyFill="1" applyBorder="1" applyAlignment="1" applyProtection="1">
      <alignment horizontal="right" vertical="center"/>
      <protection/>
    </xf>
    <xf numFmtId="6" fontId="2" fillId="0" borderId="23" xfId="19" applyFont="1" applyFill="1" applyBorder="1" applyAlignment="1" applyProtection="1">
      <alignment horizontal="right" vertical="center"/>
      <protection/>
    </xf>
    <xf numFmtId="6" fontId="2" fillId="0" borderId="28" xfId="19" applyFont="1" applyFill="1" applyBorder="1" applyAlignment="1" applyProtection="1">
      <alignment horizontal="right" vertical="center"/>
      <protection/>
    </xf>
    <xf numFmtId="6" fontId="2" fillId="0" borderId="15" xfId="19" applyFont="1" applyFill="1" applyBorder="1" applyAlignment="1" applyProtection="1">
      <alignment horizontal="right" vertical="center"/>
      <protection/>
    </xf>
    <xf numFmtId="6" fontId="2" fillId="0" borderId="32" xfId="19" applyFont="1" applyFill="1" applyBorder="1" applyAlignment="1" applyProtection="1">
      <alignment horizontal="right" vertical="center"/>
      <protection/>
    </xf>
    <xf numFmtId="6" fontId="2" fillId="0" borderId="14" xfId="19" applyFont="1" applyFill="1" applyBorder="1" applyAlignment="1" applyProtection="1">
      <alignment horizontal="right" vertical="center"/>
      <protection/>
    </xf>
    <xf numFmtId="6" fontId="2" fillId="0" borderId="18" xfId="19" applyFont="1" applyFill="1" applyBorder="1" applyAlignment="1" applyProtection="1">
      <alignment horizontal="right" vertical="center"/>
      <protection/>
    </xf>
    <xf numFmtId="6" fontId="2" fillId="0" borderId="31" xfId="19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6" fontId="2" fillId="0" borderId="30" xfId="19" applyFont="1" applyFill="1" applyBorder="1" applyAlignment="1" applyProtection="1">
      <alignment vertical="center"/>
      <protection/>
    </xf>
    <xf numFmtId="0" fontId="2" fillId="0" borderId="10" xfId="16" applyFont="1" applyFill="1" applyBorder="1" applyAlignment="1" applyProtection="1">
      <alignment vertical="center"/>
      <protection/>
    </xf>
    <xf numFmtId="6" fontId="2" fillId="0" borderId="23" xfId="19" applyFont="1" applyFill="1" applyBorder="1" applyAlignment="1" applyProtection="1">
      <alignment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11" fillId="0" borderId="22" xfId="16" applyFont="1" applyFill="1" applyBorder="1" applyAlignment="1" applyProtection="1">
      <alignment vertical="center"/>
      <protection/>
    </xf>
    <xf numFmtId="0" fontId="2" fillId="0" borderId="40" xfId="0" applyFont="1" applyFill="1" applyBorder="1" applyAlignment="1" applyProtection="1">
      <alignment vertical="center"/>
      <protection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42" xfId="0" applyFont="1" applyFill="1" applyBorder="1" applyAlignment="1" applyProtection="1">
      <alignment vertical="center"/>
      <protection locked="0"/>
    </xf>
    <xf numFmtId="0" fontId="2" fillId="0" borderId="43" xfId="0" applyFont="1" applyFill="1" applyBorder="1" applyAlignment="1" applyProtection="1">
      <alignment vertical="center"/>
      <protection locked="0"/>
    </xf>
    <xf numFmtId="0" fontId="2" fillId="0" borderId="44" xfId="0" applyFont="1" applyFill="1" applyBorder="1" applyAlignment="1" applyProtection="1">
      <alignment vertical="center"/>
      <protection locked="0"/>
    </xf>
    <xf numFmtId="0" fontId="2" fillId="0" borderId="45" xfId="0" applyFont="1" applyFill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0" fontId="2" fillId="0" borderId="42" xfId="0" applyFont="1" applyFill="1" applyBorder="1" applyAlignment="1" applyProtection="1">
      <alignment vertical="center"/>
      <protection locked="0"/>
    </xf>
    <xf numFmtId="0" fontId="2" fillId="0" borderId="47" xfId="0" applyFont="1" applyFill="1" applyBorder="1" applyAlignment="1" applyProtection="1">
      <alignment vertical="center"/>
      <protection locked="0"/>
    </xf>
    <xf numFmtId="0" fontId="2" fillId="0" borderId="43" xfId="0" applyFont="1" applyFill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0" fontId="2" fillId="0" borderId="48" xfId="0" applyFont="1" applyFill="1" applyBorder="1" applyAlignment="1" applyProtection="1">
      <alignment vertical="center"/>
      <protection locked="0"/>
    </xf>
    <xf numFmtId="0" fontId="2" fillId="0" borderId="45" xfId="0" applyFont="1" applyFill="1" applyBorder="1" applyAlignment="1" applyProtection="1">
      <alignment vertical="center"/>
      <protection locked="0"/>
    </xf>
    <xf numFmtId="0" fontId="2" fillId="0" borderId="49" xfId="0" applyFont="1" applyFill="1" applyBorder="1" applyAlignment="1" applyProtection="1">
      <alignment vertical="center"/>
      <protection locked="0"/>
    </xf>
    <xf numFmtId="0" fontId="2" fillId="0" borderId="44" xfId="0" applyFont="1" applyFill="1" applyBorder="1" applyAlignment="1" applyProtection="1">
      <alignment vertical="center"/>
      <protection locked="0"/>
    </xf>
    <xf numFmtId="0" fontId="2" fillId="0" borderId="47" xfId="0" applyFont="1" applyFill="1" applyBorder="1" applyAlignment="1" applyProtection="1">
      <alignment vertical="center"/>
      <protection locked="0"/>
    </xf>
    <xf numFmtId="0" fontId="2" fillId="0" borderId="49" xfId="0" applyFont="1" applyFill="1" applyBorder="1" applyAlignment="1" applyProtection="1">
      <alignment vertical="center"/>
      <protection locked="0"/>
    </xf>
    <xf numFmtId="0" fontId="2" fillId="0" borderId="50" xfId="0" applyFont="1" applyFill="1" applyBorder="1" applyAlignment="1" applyProtection="1">
      <alignment vertical="center"/>
      <protection locked="0"/>
    </xf>
    <xf numFmtId="0" fontId="1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0" fontId="12" fillId="3" borderId="25" xfId="0" applyFont="1" applyFill="1" applyBorder="1" applyAlignment="1" applyProtection="1">
      <alignment vertical="center"/>
      <protection/>
    </xf>
    <xf numFmtId="0" fontId="12" fillId="3" borderId="21" xfId="0" applyFont="1" applyFill="1" applyBorder="1" applyAlignment="1" applyProtection="1">
      <alignment vertical="center"/>
      <protection/>
    </xf>
    <xf numFmtId="0" fontId="12" fillId="3" borderId="22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13" fillId="3" borderId="19" xfId="0" applyFont="1" applyFill="1" applyBorder="1" applyAlignment="1" applyProtection="1">
      <alignment vertical="center"/>
      <protection/>
    </xf>
    <xf numFmtId="0" fontId="13" fillId="3" borderId="21" xfId="0" applyFont="1" applyFill="1" applyBorder="1" applyAlignment="1" applyProtection="1">
      <alignment vertical="center"/>
      <protection/>
    </xf>
    <xf numFmtId="0" fontId="13" fillId="3" borderId="27" xfId="0" applyFont="1" applyFill="1" applyBorder="1" applyAlignment="1" applyProtection="1">
      <alignment vertical="center"/>
      <protection/>
    </xf>
    <xf numFmtId="0" fontId="14" fillId="0" borderId="11" xfId="0" applyFont="1" applyBorder="1" applyAlignment="1" applyProtection="1">
      <alignment horizontal="left" vertical="center"/>
      <protection/>
    </xf>
    <xf numFmtId="6" fontId="2" fillId="0" borderId="31" xfId="19" applyFont="1" applyFill="1" applyBorder="1" applyAlignment="1" applyProtection="1">
      <alignment vertical="center"/>
      <protection/>
    </xf>
    <xf numFmtId="6" fontId="2" fillId="0" borderId="28" xfId="19" applyFont="1" applyFill="1" applyBorder="1" applyAlignment="1" applyProtection="1">
      <alignment vertical="center"/>
      <protection/>
    </xf>
    <xf numFmtId="0" fontId="2" fillId="0" borderId="31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4" fillId="4" borderId="0" xfId="0" applyFont="1" applyFill="1" applyAlignment="1" applyProtection="1">
      <alignment horizontal="center" vertical="center" wrapText="1"/>
      <protection/>
    </xf>
    <xf numFmtId="6" fontId="7" fillId="0" borderId="1" xfId="16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 applyProtection="1">
      <alignment horizontal="right" vertical="center" shrinkToFit="1"/>
      <protection/>
    </xf>
    <xf numFmtId="0" fontId="9" fillId="2" borderId="0" xfId="0" applyFont="1" applyFill="1" applyAlignment="1" applyProtection="1">
      <alignment horizontal="left" vertical="center" wrapText="1"/>
      <protection/>
    </xf>
    <xf numFmtId="0" fontId="5" fillId="2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6" fontId="2" fillId="0" borderId="0" xfId="19" applyFont="1" applyFill="1" applyAlignment="1" applyProtection="1">
      <alignment vertical="center"/>
      <protection/>
    </xf>
    <xf numFmtId="6" fontId="2" fillId="0" borderId="0" xfId="19" applyFont="1" applyFill="1" applyAlignment="1" applyProtection="1">
      <alignment horizontal="right" vertical="center"/>
      <protection/>
    </xf>
    <xf numFmtId="6" fontId="7" fillId="0" borderId="0" xfId="16" applyFill="1" applyAlignment="1" applyProtection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oho.st/dell/" TargetMode="External" /><Relationship Id="rId2" Type="http://schemas.openxmlformats.org/officeDocument/2006/relationships/hyperlink" Target="http://www.joho.st/dell/" TargetMode="External" /><Relationship Id="rId3" Type="http://schemas.openxmlformats.org/officeDocument/2006/relationships/hyperlink" Target="http://buffalo.melcoinc.co.jp/products/catalog/item/w/wbr2-g54/" TargetMode="External" /><Relationship Id="rId4" Type="http://schemas.openxmlformats.org/officeDocument/2006/relationships/hyperlink" Target="http://www.toray.co.jp/e-filter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showGridLines="0" tabSelected="1" workbookViewId="0" topLeftCell="A1">
      <pane ySplit="8" topLeftCell="BM54" activePane="bottomLeft" state="frozen"/>
      <selection pane="topLeft" activeCell="A1" sqref="A1"/>
      <selection pane="bottomLeft" activeCell="G112" sqref="G112"/>
    </sheetView>
  </sheetViews>
  <sheetFormatPr defaultColWidth="9.00390625" defaultRowHeight="13.5"/>
  <cols>
    <col min="1" max="1" width="13.00390625" style="37" bestFit="1" customWidth="1"/>
    <col min="2" max="2" width="2.75390625" style="37" customWidth="1"/>
    <col min="3" max="3" width="4.50390625" style="37" bestFit="1" customWidth="1"/>
    <col min="4" max="4" width="43.00390625" style="37" customWidth="1"/>
    <col min="5" max="5" width="7.50390625" style="119" bestFit="1" customWidth="1"/>
    <col min="6" max="6" width="14.375" style="40" bestFit="1" customWidth="1"/>
    <col min="7" max="7" width="7.75390625" style="40" bestFit="1" customWidth="1"/>
    <col min="8" max="8" width="7.00390625" style="40" bestFit="1" customWidth="1"/>
    <col min="9" max="16384" width="9.00390625" style="37" customWidth="1"/>
  </cols>
  <sheetData>
    <row r="1" spans="1:8" s="36" customFormat="1" ht="18" customHeight="1">
      <c r="A1" s="134" t="s">
        <v>38</v>
      </c>
      <c r="B1" s="134"/>
      <c r="C1" s="134"/>
      <c r="D1" s="134"/>
      <c r="E1" s="134"/>
      <c r="F1" s="134"/>
      <c r="G1" s="39"/>
      <c r="H1" s="39"/>
    </row>
    <row r="2" spans="1:8" s="36" customFormat="1" ht="11.25">
      <c r="A2" s="136" t="s">
        <v>128</v>
      </c>
      <c r="B2" s="136"/>
      <c r="C2" s="136"/>
      <c r="D2" s="136"/>
      <c r="E2" s="136"/>
      <c r="F2" s="136"/>
      <c r="G2" s="39"/>
      <c r="H2" s="39"/>
    </row>
    <row r="3" spans="1:8" s="36" customFormat="1" ht="11.25">
      <c r="A3" s="3"/>
      <c r="B3" s="3"/>
      <c r="C3" s="3"/>
      <c r="D3" s="3"/>
      <c r="E3" s="3"/>
      <c r="F3" s="4">
        <v>95000</v>
      </c>
      <c r="G3" s="39"/>
      <c r="H3" s="39"/>
    </row>
    <row r="4" spans="1:8" s="36" customFormat="1" ht="51" customHeight="1">
      <c r="A4" s="137" t="s">
        <v>24</v>
      </c>
      <c r="B4" s="138"/>
      <c r="C4" s="138"/>
      <c r="D4" s="138"/>
      <c r="E4" s="138"/>
      <c r="F4" s="138"/>
      <c r="G4" s="39"/>
      <c r="H4" s="39"/>
    </row>
    <row r="5" spans="1:8" s="36" customFormat="1" ht="25.5" customHeight="1">
      <c r="A5" s="135" t="s">
        <v>25</v>
      </c>
      <c r="B5" s="135"/>
      <c r="C5" s="135"/>
      <c r="D5" s="135"/>
      <c r="E5" s="135"/>
      <c r="F5" s="135"/>
      <c r="G5" s="39"/>
      <c r="H5" s="39"/>
    </row>
    <row r="6" spans="1:6" ht="12" thickBot="1">
      <c r="A6" s="5" t="s">
        <v>17</v>
      </c>
      <c r="B6" s="5" t="s">
        <v>18</v>
      </c>
      <c r="C6" s="5" t="s">
        <v>19</v>
      </c>
      <c r="D6" s="6" t="s">
        <v>20</v>
      </c>
      <c r="E6" s="7"/>
      <c r="F6" s="8" t="s">
        <v>21</v>
      </c>
    </row>
    <row r="7" spans="1:6" ht="14.25" thickTop="1">
      <c r="A7" s="9"/>
      <c r="B7" s="10"/>
      <c r="C7" s="118" t="s">
        <v>42</v>
      </c>
      <c r="D7" s="11"/>
      <c r="E7" s="12" t="s">
        <v>23</v>
      </c>
      <c r="F7" s="13">
        <f>F3+F8</f>
        <v>95000</v>
      </c>
    </row>
    <row r="8" spans="1:6" ht="14.25" thickBot="1">
      <c r="A8" s="14"/>
      <c r="B8" s="15"/>
      <c r="C8" s="100"/>
      <c r="D8" s="16"/>
      <c r="E8" s="17" t="s">
        <v>22</v>
      </c>
      <c r="F8" s="18">
        <f>SUM(F9:F109)</f>
        <v>0</v>
      </c>
    </row>
    <row r="9" spans="1:6" ht="11.25">
      <c r="A9" s="19" t="s">
        <v>6</v>
      </c>
      <c r="B9" s="89" t="s">
        <v>7</v>
      </c>
      <c r="C9" s="101"/>
      <c r="D9" s="20" t="s">
        <v>8</v>
      </c>
      <c r="E9" s="74">
        <v>0</v>
      </c>
      <c r="F9" s="21">
        <f>IF(ISBLANK(C9)=TRUE,"",E9)</f>
      </c>
    </row>
    <row r="10" spans="1:6" ht="11.25">
      <c r="A10" s="22"/>
      <c r="B10" s="90" t="s">
        <v>9</v>
      </c>
      <c r="C10" s="102"/>
      <c r="D10" s="23" t="s">
        <v>10</v>
      </c>
      <c r="E10" s="77">
        <v>14000</v>
      </c>
      <c r="F10" s="24">
        <f aca="true" t="shared" si="0" ref="F10:F73">IF(ISBLANK(C10)=TRUE,"",E10)</f>
      </c>
    </row>
    <row r="11" spans="1:8" ht="11.25">
      <c r="A11" s="41" t="s">
        <v>47</v>
      </c>
      <c r="B11" s="91"/>
      <c r="C11" s="103"/>
      <c r="D11" s="42"/>
      <c r="E11" s="78"/>
      <c r="F11" s="43">
        <f t="shared" si="0"/>
      </c>
      <c r="G11" s="37"/>
      <c r="H11" s="37"/>
    </row>
    <row r="12" spans="1:6" ht="11.25">
      <c r="A12" s="19" t="s">
        <v>11</v>
      </c>
      <c r="B12" s="89" t="s">
        <v>12</v>
      </c>
      <c r="C12" s="104"/>
      <c r="D12" s="20" t="s">
        <v>36</v>
      </c>
      <c r="E12" s="74">
        <v>0</v>
      </c>
      <c r="F12" s="26">
        <f t="shared" si="0"/>
      </c>
    </row>
    <row r="13" spans="1:6" ht="11.25">
      <c r="A13" s="25"/>
      <c r="B13" s="92"/>
      <c r="C13" s="104"/>
      <c r="D13" s="23" t="s">
        <v>177</v>
      </c>
      <c r="E13" s="74"/>
      <c r="F13" s="24">
        <f t="shared" si="0"/>
      </c>
    </row>
    <row r="14" spans="1:8" ht="12">
      <c r="A14" s="45" t="s">
        <v>48</v>
      </c>
      <c r="B14" s="93" t="s">
        <v>27</v>
      </c>
      <c r="C14" s="105"/>
      <c r="D14" s="120" t="s">
        <v>129</v>
      </c>
      <c r="E14" s="46">
        <v>19000</v>
      </c>
      <c r="F14" s="84">
        <f t="shared" si="0"/>
      </c>
      <c r="H14" s="37"/>
    </row>
    <row r="15" spans="1:8" ht="12">
      <c r="A15" s="48"/>
      <c r="B15" s="92" t="s">
        <v>27</v>
      </c>
      <c r="C15" s="106"/>
      <c r="D15" s="121" t="s">
        <v>130</v>
      </c>
      <c r="E15" s="74">
        <v>12000</v>
      </c>
      <c r="F15" s="49">
        <f t="shared" si="0"/>
      </c>
      <c r="H15" s="37"/>
    </row>
    <row r="16" spans="1:8" ht="12">
      <c r="A16" s="48"/>
      <c r="B16" s="92" t="s">
        <v>27</v>
      </c>
      <c r="C16" s="106"/>
      <c r="D16" s="121" t="s">
        <v>131</v>
      </c>
      <c r="E16" s="79">
        <v>8000</v>
      </c>
      <c r="F16" s="49">
        <f t="shared" si="0"/>
      </c>
      <c r="H16" s="37"/>
    </row>
    <row r="17" spans="1:8" ht="12">
      <c r="A17" s="44"/>
      <c r="B17" s="90" t="s">
        <v>28</v>
      </c>
      <c r="C17" s="107"/>
      <c r="D17" s="122" t="s">
        <v>132</v>
      </c>
      <c r="E17" s="77">
        <v>0</v>
      </c>
      <c r="F17" s="50">
        <f t="shared" si="0"/>
      </c>
      <c r="H17" s="37"/>
    </row>
    <row r="18" spans="1:8" ht="11.25">
      <c r="A18" s="25" t="s">
        <v>50</v>
      </c>
      <c r="B18" s="89" t="s">
        <v>51</v>
      </c>
      <c r="C18" s="104"/>
      <c r="D18" s="20" t="s">
        <v>52</v>
      </c>
      <c r="E18" s="74">
        <v>0</v>
      </c>
      <c r="F18" s="26">
        <f t="shared" si="0"/>
      </c>
      <c r="H18" s="37"/>
    </row>
    <row r="19" spans="1:6" ht="11.25">
      <c r="A19" s="25"/>
      <c r="B19" s="95" t="s">
        <v>53</v>
      </c>
      <c r="C19" s="108"/>
      <c r="D19" s="85" t="s">
        <v>136</v>
      </c>
      <c r="E19" s="79">
        <v>1000</v>
      </c>
      <c r="F19" s="26">
        <f t="shared" si="0"/>
      </c>
    </row>
    <row r="20" spans="1:8" ht="11.25">
      <c r="A20" s="30" t="s">
        <v>13</v>
      </c>
      <c r="B20" s="91" t="s">
        <v>12</v>
      </c>
      <c r="C20" s="109"/>
      <c r="D20" s="15" t="s">
        <v>176</v>
      </c>
      <c r="E20" s="78">
        <v>0</v>
      </c>
      <c r="F20" s="31">
        <f t="shared" si="0"/>
      </c>
      <c r="H20" s="37"/>
    </row>
    <row r="21" spans="1:6" ht="11.25">
      <c r="A21" s="25" t="s">
        <v>14</v>
      </c>
      <c r="B21" s="92" t="s">
        <v>27</v>
      </c>
      <c r="C21" s="104"/>
      <c r="D21" s="20" t="s">
        <v>37</v>
      </c>
      <c r="E21" s="74">
        <v>-3000</v>
      </c>
      <c r="F21" s="26">
        <f t="shared" si="0"/>
      </c>
    </row>
    <row r="22" spans="1:8" ht="11.25">
      <c r="A22" s="25"/>
      <c r="B22" s="92" t="s">
        <v>28</v>
      </c>
      <c r="C22" s="110"/>
      <c r="D22" s="27" t="s">
        <v>55</v>
      </c>
      <c r="E22" s="79">
        <v>0</v>
      </c>
      <c r="F22" s="28">
        <f t="shared" si="0"/>
      </c>
      <c r="H22" s="37"/>
    </row>
    <row r="23" spans="1:6" ht="11.25">
      <c r="A23" s="25"/>
      <c r="B23" s="94" t="s">
        <v>27</v>
      </c>
      <c r="C23" s="111"/>
      <c r="D23" s="56" t="s">
        <v>56</v>
      </c>
      <c r="E23" s="81">
        <v>6000</v>
      </c>
      <c r="F23" s="38">
        <f t="shared" si="0"/>
      </c>
    </row>
    <row r="24" spans="1:6" ht="11.25">
      <c r="A24" s="22"/>
      <c r="B24" s="90" t="s">
        <v>34</v>
      </c>
      <c r="C24" s="102"/>
      <c r="D24" s="23" t="s">
        <v>57</v>
      </c>
      <c r="E24" s="77">
        <v>19000</v>
      </c>
      <c r="F24" s="29">
        <f t="shared" si="0"/>
      </c>
    </row>
    <row r="25" spans="1:8" ht="11.25">
      <c r="A25" s="25" t="s">
        <v>15</v>
      </c>
      <c r="B25" s="89" t="s">
        <v>28</v>
      </c>
      <c r="C25" s="104"/>
      <c r="D25" s="20" t="s">
        <v>133</v>
      </c>
      <c r="E25" s="74">
        <v>0</v>
      </c>
      <c r="F25" s="26">
        <f t="shared" si="0"/>
      </c>
      <c r="H25" s="37"/>
    </row>
    <row r="26" spans="1:8" ht="11.25">
      <c r="A26" s="25"/>
      <c r="B26" s="89" t="s">
        <v>27</v>
      </c>
      <c r="C26" s="104"/>
      <c r="D26" s="27" t="s">
        <v>134</v>
      </c>
      <c r="E26" s="74">
        <v>0</v>
      </c>
      <c r="F26" s="26">
        <f t="shared" si="0"/>
      </c>
      <c r="H26" s="37"/>
    </row>
    <row r="27" spans="1:6" ht="11.25">
      <c r="A27" s="22"/>
      <c r="B27" s="90" t="s">
        <v>27</v>
      </c>
      <c r="C27" s="102"/>
      <c r="D27" s="23" t="s">
        <v>135</v>
      </c>
      <c r="E27" s="77">
        <v>4000</v>
      </c>
      <c r="F27" s="29">
        <f t="shared" si="0"/>
      </c>
    </row>
    <row r="28" spans="1:8" ht="11.25">
      <c r="A28" s="48" t="s">
        <v>58</v>
      </c>
      <c r="B28" s="93" t="s">
        <v>53</v>
      </c>
      <c r="C28" s="105"/>
      <c r="D28" s="57" t="s">
        <v>59</v>
      </c>
      <c r="E28" s="82">
        <v>0</v>
      </c>
      <c r="F28" s="58">
        <f t="shared" si="0"/>
      </c>
      <c r="H28" s="37"/>
    </row>
    <row r="29" spans="1:8" ht="11.25">
      <c r="A29" s="48"/>
      <c r="B29" s="92" t="s">
        <v>60</v>
      </c>
      <c r="C29" s="106"/>
      <c r="D29" s="59" t="s">
        <v>61</v>
      </c>
      <c r="E29" s="79">
        <v>0</v>
      </c>
      <c r="F29" s="60">
        <f t="shared" si="0"/>
      </c>
      <c r="H29" s="37"/>
    </row>
    <row r="30" spans="1:8" ht="11.25">
      <c r="A30" s="44"/>
      <c r="B30" s="90" t="s">
        <v>60</v>
      </c>
      <c r="C30" s="107"/>
      <c r="D30" s="61" t="s">
        <v>62</v>
      </c>
      <c r="E30" s="77">
        <v>0</v>
      </c>
      <c r="F30" s="54">
        <f t="shared" si="0"/>
      </c>
      <c r="H30" s="37"/>
    </row>
    <row r="31" spans="1:8" ht="11.25">
      <c r="A31" s="19" t="s">
        <v>63</v>
      </c>
      <c r="B31" s="89" t="s">
        <v>28</v>
      </c>
      <c r="C31" s="104"/>
      <c r="D31" s="20" t="s">
        <v>29</v>
      </c>
      <c r="E31" s="74">
        <v>0</v>
      </c>
      <c r="F31" s="26">
        <f t="shared" si="0"/>
      </c>
      <c r="H31" s="37"/>
    </row>
    <row r="32" spans="1:6" ht="11.25">
      <c r="A32" s="25"/>
      <c r="B32" s="92" t="s">
        <v>27</v>
      </c>
      <c r="C32" s="110"/>
      <c r="D32" s="27" t="s">
        <v>137</v>
      </c>
      <c r="E32" s="79">
        <v>18000</v>
      </c>
      <c r="F32" s="28">
        <f t="shared" si="0"/>
      </c>
    </row>
    <row r="33" spans="1:6" ht="11.25">
      <c r="A33" s="25"/>
      <c r="B33" s="94" t="s">
        <v>27</v>
      </c>
      <c r="C33" s="111"/>
      <c r="D33" s="56" t="s">
        <v>138</v>
      </c>
      <c r="E33" s="81">
        <v>23000</v>
      </c>
      <c r="F33" s="38">
        <f t="shared" si="0"/>
      </c>
    </row>
    <row r="34" spans="1:6" ht="11.25">
      <c r="A34" s="22"/>
      <c r="B34" s="90" t="s">
        <v>27</v>
      </c>
      <c r="C34" s="102"/>
      <c r="D34" s="23" t="s">
        <v>139</v>
      </c>
      <c r="E34" s="77">
        <v>10000</v>
      </c>
      <c r="F34" s="29">
        <f t="shared" si="0"/>
      </c>
    </row>
    <row r="35" spans="1:8" ht="11.25">
      <c r="A35" s="123" t="s">
        <v>140</v>
      </c>
      <c r="B35" s="93" t="s">
        <v>27</v>
      </c>
      <c r="C35" s="112"/>
      <c r="D35" s="32" t="s">
        <v>29</v>
      </c>
      <c r="E35" s="82">
        <v>0</v>
      </c>
      <c r="F35" s="33">
        <f t="shared" si="0"/>
      </c>
      <c r="H35" s="37"/>
    </row>
    <row r="36" spans="1:6" ht="11.25">
      <c r="A36" s="22"/>
      <c r="B36" s="96" t="s">
        <v>28</v>
      </c>
      <c r="C36" s="113"/>
      <c r="D36" s="34" t="s">
        <v>141</v>
      </c>
      <c r="E36" s="80">
        <v>2000</v>
      </c>
      <c r="F36" s="35">
        <f t="shared" si="0"/>
      </c>
    </row>
    <row r="37" spans="1:6" ht="12.75">
      <c r="A37" s="25" t="s">
        <v>142</v>
      </c>
      <c r="B37" s="89" t="s">
        <v>27</v>
      </c>
      <c r="C37" s="104"/>
      <c r="D37" s="124" t="s">
        <v>143</v>
      </c>
      <c r="E37" s="74">
        <v>-7000</v>
      </c>
      <c r="F37" s="26">
        <f t="shared" si="0"/>
      </c>
    </row>
    <row r="38" spans="1:6" ht="12.75">
      <c r="A38" s="25"/>
      <c r="B38" s="89" t="s">
        <v>64</v>
      </c>
      <c r="C38" s="104"/>
      <c r="D38" s="125" t="s">
        <v>144</v>
      </c>
      <c r="E38" s="79">
        <v>0</v>
      </c>
      <c r="F38" s="28">
        <f t="shared" si="0"/>
      </c>
    </row>
    <row r="39" spans="1:6" ht="12.75">
      <c r="A39" s="25"/>
      <c r="B39" s="89" t="s">
        <v>34</v>
      </c>
      <c r="C39" s="104"/>
      <c r="D39" s="125" t="s">
        <v>145</v>
      </c>
      <c r="E39" s="74">
        <v>6000</v>
      </c>
      <c r="F39" s="26">
        <f t="shared" si="0"/>
      </c>
    </row>
    <row r="40" spans="1:6" ht="12.75">
      <c r="A40" s="25"/>
      <c r="B40" s="92" t="s">
        <v>27</v>
      </c>
      <c r="C40" s="104"/>
      <c r="D40" s="126" t="s">
        <v>146</v>
      </c>
      <c r="E40" s="74">
        <v>11000</v>
      </c>
      <c r="F40" s="26">
        <f t="shared" si="0"/>
      </c>
    </row>
    <row r="41" spans="1:6" ht="12.75">
      <c r="A41" s="30" t="s">
        <v>35</v>
      </c>
      <c r="B41" s="91" t="s">
        <v>28</v>
      </c>
      <c r="C41" s="109"/>
      <c r="D41" s="127" t="s">
        <v>147</v>
      </c>
      <c r="E41" s="78">
        <v>0</v>
      </c>
      <c r="F41" s="31">
        <f t="shared" si="0"/>
      </c>
    </row>
    <row r="42" spans="1:6" ht="11.25">
      <c r="A42" s="25" t="s">
        <v>65</v>
      </c>
      <c r="B42" s="89" t="s">
        <v>28</v>
      </c>
      <c r="C42" s="104"/>
      <c r="D42" s="20" t="s">
        <v>66</v>
      </c>
      <c r="E42" s="74">
        <v>0</v>
      </c>
      <c r="F42" s="21">
        <f t="shared" si="0"/>
      </c>
    </row>
    <row r="43" spans="1:6" ht="11.25">
      <c r="A43" s="25"/>
      <c r="B43" s="89" t="s">
        <v>27</v>
      </c>
      <c r="C43" s="104"/>
      <c r="D43" s="27" t="s">
        <v>148</v>
      </c>
      <c r="E43" s="74">
        <v>6000</v>
      </c>
      <c r="F43" s="128">
        <f t="shared" si="0"/>
      </c>
    </row>
    <row r="44" spans="1:6" ht="11.25">
      <c r="A44" s="25"/>
      <c r="B44" s="92" t="s">
        <v>27</v>
      </c>
      <c r="C44" s="110"/>
      <c r="D44" s="59" t="s">
        <v>149</v>
      </c>
      <c r="E44" s="79">
        <v>6000</v>
      </c>
      <c r="F44" s="129">
        <f t="shared" si="0"/>
      </c>
    </row>
    <row r="45" spans="1:6" ht="11.25">
      <c r="A45" s="25"/>
      <c r="B45" s="92" t="s">
        <v>67</v>
      </c>
      <c r="C45" s="110"/>
      <c r="D45" s="27" t="s">
        <v>150</v>
      </c>
      <c r="E45" s="79">
        <v>16000</v>
      </c>
      <c r="F45" s="28">
        <f t="shared" si="0"/>
      </c>
    </row>
    <row r="46" spans="1:6" ht="11.25">
      <c r="A46" s="25"/>
      <c r="B46" s="92" t="s">
        <v>67</v>
      </c>
      <c r="C46" s="110"/>
      <c r="D46" s="27" t="s">
        <v>151</v>
      </c>
      <c r="E46" s="79">
        <v>48000</v>
      </c>
      <c r="F46" s="28">
        <f t="shared" si="0"/>
      </c>
    </row>
    <row r="47" spans="1:6" ht="11.25">
      <c r="A47" s="130"/>
      <c r="B47" s="92" t="s">
        <v>67</v>
      </c>
      <c r="C47" s="110"/>
      <c r="D47" s="27" t="s">
        <v>29</v>
      </c>
      <c r="E47" s="79">
        <v>-32000</v>
      </c>
      <c r="F47" s="28">
        <f t="shared" si="0"/>
      </c>
    </row>
    <row r="48" spans="1:6" ht="11.25">
      <c r="A48" s="25" t="s">
        <v>154</v>
      </c>
      <c r="B48" s="89" t="s">
        <v>67</v>
      </c>
      <c r="C48" s="104"/>
      <c r="D48" s="20" t="s">
        <v>152</v>
      </c>
      <c r="E48" s="74">
        <v>113000</v>
      </c>
      <c r="F48" s="26">
        <f t="shared" si="0"/>
      </c>
    </row>
    <row r="49" spans="1:6" ht="11.25">
      <c r="A49" s="22"/>
      <c r="B49" s="90" t="s">
        <v>67</v>
      </c>
      <c r="C49" s="102"/>
      <c r="D49" s="61" t="s">
        <v>153</v>
      </c>
      <c r="E49" s="77">
        <v>37000</v>
      </c>
      <c r="F49" s="29">
        <f t="shared" si="0"/>
      </c>
    </row>
    <row r="50" spans="1:6" ht="11.25">
      <c r="A50" s="22" t="s">
        <v>155</v>
      </c>
      <c r="B50" s="96" t="s">
        <v>27</v>
      </c>
      <c r="C50" s="113"/>
      <c r="D50" s="62" t="s">
        <v>156</v>
      </c>
      <c r="E50" s="80">
        <v>8000</v>
      </c>
      <c r="F50" s="35">
        <f t="shared" si="0"/>
      </c>
    </row>
    <row r="51" spans="1:6" ht="11.25">
      <c r="A51" s="25" t="s">
        <v>157</v>
      </c>
      <c r="B51" s="96" t="s">
        <v>27</v>
      </c>
      <c r="C51" s="108"/>
      <c r="D51" s="62" t="s">
        <v>158</v>
      </c>
      <c r="E51" s="83">
        <v>15000</v>
      </c>
      <c r="F51" s="86">
        <f t="shared" si="0"/>
      </c>
    </row>
    <row r="52" spans="1:6" ht="11.25">
      <c r="A52" s="19" t="s">
        <v>160</v>
      </c>
      <c r="B52" s="93" t="s">
        <v>16</v>
      </c>
      <c r="C52" s="112"/>
      <c r="D52" s="32" t="s">
        <v>159</v>
      </c>
      <c r="E52" s="82">
        <v>0</v>
      </c>
      <c r="F52" s="33">
        <f t="shared" si="0"/>
      </c>
    </row>
    <row r="53" spans="1:6" ht="11.25">
      <c r="A53" s="22"/>
      <c r="B53" s="90" t="s">
        <v>27</v>
      </c>
      <c r="C53" s="102"/>
      <c r="D53" s="23" t="s">
        <v>161</v>
      </c>
      <c r="E53" s="77">
        <v>4000</v>
      </c>
      <c r="F53" s="29">
        <f t="shared" si="0"/>
      </c>
    </row>
    <row r="54" spans="1:6" ht="11.25">
      <c r="A54" s="48" t="s">
        <v>68</v>
      </c>
      <c r="B54" s="89" t="s">
        <v>28</v>
      </c>
      <c r="C54" s="114"/>
      <c r="D54" s="63" t="s">
        <v>29</v>
      </c>
      <c r="E54" s="74">
        <v>0</v>
      </c>
      <c r="F54" s="52">
        <f t="shared" si="0"/>
      </c>
    </row>
    <row r="55" spans="1:8" ht="11.25">
      <c r="A55" s="48"/>
      <c r="B55" s="92" t="s">
        <v>27</v>
      </c>
      <c r="C55" s="114"/>
      <c r="D55" s="63" t="s">
        <v>45</v>
      </c>
      <c r="E55" s="74">
        <v>2000</v>
      </c>
      <c r="F55" s="52">
        <f t="shared" si="0"/>
      </c>
      <c r="H55" s="37"/>
    </row>
    <row r="56" spans="1:8" ht="11.25">
      <c r="A56" s="48"/>
      <c r="B56" s="92" t="s">
        <v>27</v>
      </c>
      <c r="C56" s="106"/>
      <c r="D56" s="63" t="s">
        <v>69</v>
      </c>
      <c r="E56" s="79">
        <v>6000</v>
      </c>
      <c r="F56" s="60">
        <f t="shared" si="0"/>
      </c>
      <c r="H56" s="37"/>
    </row>
    <row r="57" spans="1:8" ht="11.25">
      <c r="A57" s="48"/>
      <c r="B57" s="92" t="s">
        <v>27</v>
      </c>
      <c r="C57" s="106"/>
      <c r="D57" s="59" t="s">
        <v>70</v>
      </c>
      <c r="E57" s="79">
        <v>10000</v>
      </c>
      <c r="F57" s="60">
        <f t="shared" si="0"/>
      </c>
      <c r="H57" s="37"/>
    </row>
    <row r="58" spans="1:8" ht="11.25">
      <c r="A58" s="48"/>
      <c r="B58" s="92" t="s">
        <v>71</v>
      </c>
      <c r="C58" s="106"/>
      <c r="D58" s="59" t="s">
        <v>0</v>
      </c>
      <c r="E58" s="79">
        <v>4000</v>
      </c>
      <c r="F58" s="60">
        <f t="shared" si="0"/>
      </c>
      <c r="H58" s="37"/>
    </row>
    <row r="59" spans="1:8" ht="11.25">
      <c r="A59" s="48"/>
      <c r="B59" s="90" t="s">
        <v>72</v>
      </c>
      <c r="C59" s="107"/>
      <c r="D59" s="61" t="s">
        <v>46</v>
      </c>
      <c r="E59" s="77">
        <v>5000</v>
      </c>
      <c r="F59" s="54">
        <f t="shared" si="0"/>
      </c>
      <c r="H59" s="37"/>
    </row>
    <row r="60" spans="1:8" ht="11.25">
      <c r="A60" s="41" t="s">
        <v>1</v>
      </c>
      <c r="B60" s="91" t="s">
        <v>27</v>
      </c>
      <c r="C60" s="103"/>
      <c r="D60" s="42" t="s">
        <v>162</v>
      </c>
      <c r="E60" s="78">
        <v>6000</v>
      </c>
      <c r="F60" s="43">
        <f t="shared" si="0"/>
      </c>
      <c r="H60" s="37"/>
    </row>
    <row r="61" spans="1:8" ht="11.25">
      <c r="A61" s="41" t="s">
        <v>73</v>
      </c>
      <c r="B61" s="90" t="s">
        <v>27</v>
      </c>
      <c r="C61" s="107"/>
      <c r="D61" s="66" t="s">
        <v>74</v>
      </c>
      <c r="E61" s="77">
        <v>11905</v>
      </c>
      <c r="F61" s="54">
        <f t="shared" si="0"/>
      </c>
      <c r="H61" s="37"/>
    </row>
    <row r="62" spans="1:8" ht="11.25">
      <c r="A62" s="41" t="s">
        <v>163</v>
      </c>
      <c r="B62" s="91" t="s">
        <v>27</v>
      </c>
      <c r="C62" s="103"/>
      <c r="D62" s="87" t="s">
        <v>164</v>
      </c>
      <c r="E62" s="78">
        <v>3000</v>
      </c>
      <c r="F62" s="88">
        <f t="shared" si="0"/>
      </c>
      <c r="H62" s="37"/>
    </row>
    <row r="63" spans="1:6" ht="11.25">
      <c r="A63" s="48" t="s">
        <v>75</v>
      </c>
      <c r="B63" s="89" t="s">
        <v>28</v>
      </c>
      <c r="C63" s="114"/>
      <c r="D63" s="63" t="s">
        <v>76</v>
      </c>
      <c r="E63" s="74">
        <v>0</v>
      </c>
      <c r="F63" s="52">
        <f t="shared" si="0"/>
      </c>
    </row>
    <row r="64" spans="1:8" ht="11.25">
      <c r="A64" s="48"/>
      <c r="B64" s="92" t="s">
        <v>27</v>
      </c>
      <c r="C64" s="106"/>
      <c r="D64" s="59" t="s">
        <v>77</v>
      </c>
      <c r="E64" s="79">
        <v>1000</v>
      </c>
      <c r="F64" s="60">
        <f t="shared" si="0"/>
      </c>
      <c r="H64" s="37"/>
    </row>
    <row r="65" spans="1:8" ht="11.25">
      <c r="A65" s="48"/>
      <c r="B65" s="95" t="s">
        <v>27</v>
      </c>
      <c r="C65" s="115"/>
      <c r="D65" s="64" t="s">
        <v>78</v>
      </c>
      <c r="E65" s="83">
        <v>7000</v>
      </c>
      <c r="F65" s="65">
        <f t="shared" si="0"/>
      </c>
      <c r="H65" s="37"/>
    </row>
    <row r="66" spans="1:8" ht="11.25">
      <c r="A66" s="41" t="s">
        <v>79</v>
      </c>
      <c r="B66" s="91" t="s">
        <v>27</v>
      </c>
      <c r="C66" s="103"/>
      <c r="D66" s="42" t="s">
        <v>80</v>
      </c>
      <c r="E66" s="78">
        <v>900</v>
      </c>
      <c r="F66" s="43">
        <f t="shared" si="0"/>
      </c>
      <c r="H66" s="37"/>
    </row>
    <row r="67" spans="1:8" ht="11.25">
      <c r="A67" s="48" t="s">
        <v>81</v>
      </c>
      <c r="B67" s="93" t="s">
        <v>27</v>
      </c>
      <c r="C67" s="105"/>
      <c r="D67" s="57" t="s">
        <v>82</v>
      </c>
      <c r="E67" s="82">
        <v>3000</v>
      </c>
      <c r="F67" s="58">
        <f t="shared" si="0"/>
      </c>
      <c r="H67" s="37"/>
    </row>
    <row r="68" spans="1:8" ht="11.25">
      <c r="A68" s="48"/>
      <c r="B68" s="92" t="s">
        <v>27</v>
      </c>
      <c r="C68" s="106"/>
      <c r="D68" s="59" t="s">
        <v>37</v>
      </c>
      <c r="E68" s="79">
        <v>4000</v>
      </c>
      <c r="F68" s="60">
        <f t="shared" si="0"/>
      </c>
      <c r="H68" s="37"/>
    </row>
    <row r="69" spans="1:8" ht="11.25">
      <c r="A69" s="44"/>
      <c r="B69" s="90" t="s">
        <v>27</v>
      </c>
      <c r="C69" s="107"/>
      <c r="D69" s="61" t="s">
        <v>55</v>
      </c>
      <c r="E69" s="77">
        <v>6000</v>
      </c>
      <c r="F69" s="54">
        <f t="shared" si="0"/>
      </c>
      <c r="H69" s="37"/>
    </row>
    <row r="70" spans="1:8" ht="11.25">
      <c r="A70" s="45" t="s">
        <v>165</v>
      </c>
      <c r="B70" s="89" t="s">
        <v>72</v>
      </c>
      <c r="C70" s="114"/>
      <c r="D70" s="63" t="s">
        <v>118</v>
      </c>
      <c r="E70" s="74">
        <v>1000</v>
      </c>
      <c r="F70" s="52">
        <f t="shared" si="0"/>
      </c>
      <c r="H70" s="37"/>
    </row>
    <row r="71" spans="1:8" ht="11.25">
      <c r="A71" s="48"/>
      <c r="B71" s="92" t="s">
        <v>72</v>
      </c>
      <c r="C71" s="106"/>
      <c r="D71" s="59" t="s">
        <v>119</v>
      </c>
      <c r="E71" s="79">
        <v>1905</v>
      </c>
      <c r="F71" s="60">
        <f t="shared" si="0"/>
      </c>
      <c r="H71" s="37"/>
    </row>
    <row r="72" spans="1:8" ht="11.25">
      <c r="A72" s="48"/>
      <c r="B72" s="92" t="s">
        <v>72</v>
      </c>
      <c r="C72" s="106"/>
      <c r="D72" s="59" t="s">
        <v>120</v>
      </c>
      <c r="E72" s="79">
        <v>1000</v>
      </c>
      <c r="F72" s="60">
        <f t="shared" si="0"/>
      </c>
      <c r="H72" s="37"/>
    </row>
    <row r="73" spans="1:8" ht="11.25">
      <c r="A73" s="44"/>
      <c r="B73" s="90" t="s">
        <v>72</v>
      </c>
      <c r="C73" s="107"/>
      <c r="D73" s="61" t="s">
        <v>166</v>
      </c>
      <c r="E73" s="77">
        <v>4500</v>
      </c>
      <c r="F73" s="54">
        <f t="shared" si="0"/>
      </c>
      <c r="H73" s="37"/>
    </row>
    <row r="74" spans="1:8" ht="11.25">
      <c r="A74" s="48" t="s">
        <v>83</v>
      </c>
      <c r="B74" s="93" t="s">
        <v>28</v>
      </c>
      <c r="C74" s="105"/>
      <c r="D74" s="97" t="s">
        <v>29</v>
      </c>
      <c r="E74" s="82">
        <v>0</v>
      </c>
      <c r="F74" s="47">
        <f aca="true" t="shared" si="1" ref="F74:F109">IF(ISBLANK(C74)=TRUE,"",E74)</f>
      </c>
      <c r="H74" s="37"/>
    </row>
    <row r="75" spans="1:8" ht="11.25">
      <c r="A75" s="48"/>
      <c r="B75" s="92" t="s">
        <v>27</v>
      </c>
      <c r="C75" s="106"/>
      <c r="D75" s="59" t="s">
        <v>84</v>
      </c>
      <c r="E75" s="79">
        <v>20000</v>
      </c>
      <c r="F75" s="60">
        <f t="shared" si="1"/>
      </c>
      <c r="H75" s="37"/>
    </row>
    <row r="76" spans="1:8" ht="11.25">
      <c r="A76" s="44"/>
      <c r="B76" s="90" t="s">
        <v>27</v>
      </c>
      <c r="C76" s="107"/>
      <c r="D76" s="61" t="s">
        <v>85</v>
      </c>
      <c r="E76" s="77">
        <v>46000</v>
      </c>
      <c r="F76" s="54">
        <f t="shared" si="1"/>
      </c>
      <c r="H76" s="37"/>
    </row>
    <row r="77" spans="1:8" ht="11.25">
      <c r="A77" s="45" t="s">
        <v>167</v>
      </c>
      <c r="B77" s="93" t="s">
        <v>27</v>
      </c>
      <c r="C77" s="105"/>
      <c r="D77" s="57" t="s">
        <v>168</v>
      </c>
      <c r="E77" s="82">
        <v>9000</v>
      </c>
      <c r="F77" s="58">
        <f t="shared" si="1"/>
      </c>
      <c r="H77" s="37"/>
    </row>
    <row r="78" spans="1:8" ht="11.25">
      <c r="A78" s="44"/>
      <c r="B78" s="96" t="s">
        <v>27</v>
      </c>
      <c r="C78" s="116"/>
      <c r="D78" s="62" t="s">
        <v>169</v>
      </c>
      <c r="E78" s="80">
        <v>27000</v>
      </c>
      <c r="F78" s="55">
        <f t="shared" si="1"/>
      </c>
      <c r="H78" s="37"/>
    </row>
    <row r="79" spans="1:8" ht="11.25">
      <c r="A79" s="41" t="s">
        <v>86</v>
      </c>
      <c r="B79" s="91" t="s">
        <v>27</v>
      </c>
      <c r="C79" s="103"/>
      <c r="D79" s="42" t="s">
        <v>87</v>
      </c>
      <c r="E79" s="78">
        <v>20500</v>
      </c>
      <c r="F79" s="43">
        <f t="shared" si="1"/>
      </c>
      <c r="H79" s="37"/>
    </row>
    <row r="80" spans="1:8" ht="11.25">
      <c r="A80" s="48" t="s">
        <v>2</v>
      </c>
      <c r="B80" s="89" t="s">
        <v>88</v>
      </c>
      <c r="C80" s="114"/>
      <c r="D80" s="63" t="s">
        <v>89</v>
      </c>
      <c r="E80" s="74">
        <v>0</v>
      </c>
      <c r="F80" s="52">
        <f t="shared" si="1"/>
      </c>
      <c r="H80" s="37"/>
    </row>
    <row r="81" spans="1:8" ht="11.25">
      <c r="A81" s="48"/>
      <c r="B81" s="92" t="s">
        <v>49</v>
      </c>
      <c r="C81" s="106"/>
      <c r="D81" s="59" t="s">
        <v>90</v>
      </c>
      <c r="E81" s="79">
        <v>3000</v>
      </c>
      <c r="F81" s="60">
        <f t="shared" si="1"/>
      </c>
      <c r="H81" s="37"/>
    </row>
    <row r="82" spans="1:8" ht="11.25">
      <c r="A82" s="48"/>
      <c r="B82" s="92" t="s">
        <v>49</v>
      </c>
      <c r="C82" s="106"/>
      <c r="D82" s="59" t="s">
        <v>91</v>
      </c>
      <c r="E82" s="79">
        <v>5000</v>
      </c>
      <c r="F82" s="60">
        <f t="shared" si="1"/>
      </c>
      <c r="H82" s="37"/>
    </row>
    <row r="83" spans="1:8" ht="11.25">
      <c r="A83" s="44"/>
      <c r="B83" s="90" t="s">
        <v>49</v>
      </c>
      <c r="C83" s="107"/>
      <c r="D83" s="61" t="s">
        <v>92</v>
      </c>
      <c r="E83" s="77">
        <v>7480</v>
      </c>
      <c r="F83" s="54">
        <f t="shared" si="1"/>
      </c>
      <c r="H83" s="37"/>
    </row>
    <row r="84" spans="1:8" ht="11.25">
      <c r="A84" s="45" t="s">
        <v>93</v>
      </c>
      <c r="B84" s="93" t="s">
        <v>94</v>
      </c>
      <c r="C84" s="105"/>
      <c r="D84" s="67" t="s">
        <v>95</v>
      </c>
      <c r="E84" s="82">
        <v>0</v>
      </c>
      <c r="F84" s="58">
        <f t="shared" si="1"/>
      </c>
      <c r="H84" s="37"/>
    </row>
    <row r="85" spans="1:8" ht="11.25">
      <c r="A85" s="48"/>
      <c r="B85" s="92" t="s">
        <v>49</v>
      </c>
      <c r="C85" s="106"/>
      <c r="D85" s="68" t="s">
        <v>96</v>
      </c>
      <c r="E85" s="79">
        <v>4000</v>
      </c>
      <c r="F85" s="60">
        <f t="shared" si="1"/>
      </c>
      <c r="H85" s="37"/>
    </row>
    <row r="86" spans="1:8" ht="11.25">
      <c r="A86" s="44"/>
      <c r="B86" s="90" t="s">
        <v>49</v>
      </c>
      <c r="C86" s="107"/>
      <c r="D86" s="69" t="s">
        <v>97</v>
      </c>
      <c r="E86" s="77">
        <v>5000</v>
      </c>
      <c r="F86" s="54">
        <f t="shared" si="1"/>
      </c>
      <c r="H86" s="37"/>
    </row>
    <row r="87" spans="1:8" ht="11.25">
      <c r="A87" s="48" t="s">
        <v>98</v>
      </c>
      <c r="B87" s="96" t="s">
        <v>49</v>
      </c>
      <c r="C87" s="116"/>
      <c r="D87" s="70" t="s">
        <v>99</v>
      </c>
      <c r="E87" s="80">
        <v>3980</v>
      </c>
      <c r="F87" s="55">
        <f t="shared" si="1"/>
      </c>
      <c r="H87" s="37"/>
    </row>
    <row r="88" spans="1:8" ht="11.25">
      <c r="A88" s="45" t="s">
        <v>170</v>
      </c>
      <c r="B88" s="89" t="s">
        <v>49</v>
      </c>
      <c r="C88" s="114"/>
      <c r="D88" s="51" t="s">
        <v>3</v>
      </c>
      <c r="E88" s="74">
        <v>4000</v>
      </c>
      <c r="F88" s="52">
        <f t="shared" si="1"/>
      </c>
      <c r="H88" s="37"/>
    </row>
    <row r="89" spans="1:8" ht="11.25">
      <c r="A89" s="44"/>
      <c r="B89" s="90" t="s">
        <v>54</v>
      </c>
      <c r="C89" s="107"/>
      <c r="D89" s="53" t="s">
        <v>100</v>
      </c>
      <c r="E89" s="77">
        <v>9800</v>
      </c>
      <c r="F89" s="54">
        <f t="shared" si="1"/>
      </c>
      <c r="H89" s="37"/>
    </row>
    <row r="90" spans="1:8" ht="11.25">
      <c r="A90" s="48" t="s">
        <v>101</v>
      </c>
      <c r="B90" s="89" t="s">
        <v>102</v>
      </c>
      <c r="C90" s="114"/>
      <c r="D90" s="51" t="s">
        <v>4</v>
      </c>
      <c r="E90" s="74">
        <v>0</v>
      </c>
      <c r="F90" s="52">
        <f t="shared" si="1"/>
      </c>
      <c r="H90" s="37"/>
    </row>
    <row r="91" spans="1:8" ht="11.25">
      <c r="A91" s="48" t="s">
        <v>103</v>
      </c>
      <c r="B91" s="92" t="s">
        <v>54</v>
      </c>
      <c r="C91" s="106"/>
      <c r="D91" s="71" t="s">
        <v>104</v>
      </c>
      <c r="E91" s="79">
        <v>0</v>
      </c>
      <c r="F91" s="60">
        <f t="shared" si="1"/>
      </c>
      <c r="H91" s="37"/>
    </row>
    <row r="92" spans="1:8" ht="11.25">
      <c r="A92" s="48"/>
      <c r="B92" s="92" t="s">
        <v>54</v>
      </c>
      <c r="C92" s="106"/>
      <c r="D92" s="71" t="s">
        <v>105</v>
      </c>
      <c r="E92" s="79">
        <v>0</v>
      </c>
      <c r="F92" s="60">
        <f t="shared" si="1"/>
      </c>
      <c r="H92" s="37"/>
    </row>
    <row r="93" spans="1:8" ht="11.25">
      <c r="A93" s="44"/>
      <c r="B93" s="90" t="s">
        <v>54</v>
      </c>
      <c r="C93" s="107"/>
      <c r="D93" s="53" t="s">
        <v>106</v>
      </c>
      <c r="E93" s="77">
        <v>0</v>
      </c>
      <c r="F93" s="54">
        <f t="shared" si="1"/>
      </c>
      <c r="H93" s="37"/>
    </row>
    <row r="94" spans="1:8" ht="11.25">
      <c r="A94" s="41" t="s">
        <v>107</v>
      </c>
      <c r="B94" s="95" t="s">
        <v>27</v>
      </c>
      <c r="C94" s="115"/>
      <c r="D94" s="72" t="s">
        <v>108</v>
      </c>
      <c r="E94" s="83">
        <v>2640</v>
      </c>
      <c r="F94" s="65">
        <f t="shared" si="1"/>
      </c>
      <c r="H94" s="37"/>
    </row>
    <row r="95" spans="1:8" ht="11.25">
      <c r="A95" s="48" t="s">
        <v>109</v>
      </c>
      <c r="B95" s="89" t="s">
        <v>54</v>
      </c>
      <c r="C95" s="114"/>
      <c r="D95" s="131" t="s">
        <v>110</v>
      </c>
      <c r="E95" s="74">
        <v>3200</v>
      </c>
      <c r="F95" s="52">
        <f t="shared" si="1"/>
      </c>
      <c r="H95" s="37"/>
    </row>
    <row r="96" spans="1:8" ht="11.25">
      <c r="A96" s="48"/>
      <c r="B96" s="92" t="s">
        <v>54</v>
      </c>
      <c r="C96" s="106"/>
      <c r="D96" s="132" t="s">
        <v>111</v>
      </c>
      <c r="E96" s="79">
        <v>2838</v>
      </c>
      <c r="F96" s="60">
        <f t="shared" si="1"/>
      </c>
      <c r="H96" s="37"/>
    </row>
    <row r="97" spans="1:8" ht="11.25">
      <c r="A97" s="48"/>
      <c r="B97" s="92" t="s">
        <v>54</v>
      </c>
      <c r="C97" s="106"/>
      <c r="D97" s="133" t="s">
        <v>112</v>
      </c>
      <c r="E97" s="77">
        <v>54800</v>
      </c>
      <c r="F97" s="54">
        <f t="shared" si="1"/>
      </c>
      <c r="H97" s="37"/>
    </row>
    <row r="98" spans="1:8" ht="11.25">
      <c r="A98" s="45" t="s">
        <v>113</v>
      </c>
      <c r="B98" s="93" t="s">
        <v>114</v>
      </c>
      <c r="C98" s="105"/>
      <c r="D98" s="98" t="s">
        <v>115</v>
      </c>
      <c r="E98" s="74">
        <v>2800</v>
      </c>
      <c r="F98" s="73">
        <f t="shared" si="1"/>
      </c>
      <c r="H98" s="37"/>
    </row>
    <row r="99" spans="1:8" ht="11.25">
      <c r="A99" s="44"/>
      <c r="B99" s="90" t="s">
        <v>114</v>
      </c>
      <c r="C99" s="107"/>
      <c r="D99" s="99" t="s">
        <v>116</v>
      </c>
      <c r="E99" s="77">
        <v>15000</v>
      </c>
      <c r="F99" s="50">
        <f t="shared" si="1"/>
      </c>
      <c r="H99" s="37"/>
    </row>
    <row r="100" spans="1:8" ht="11.25">
      <c r="A100" s="44" t="s">
        <v>117</v>
      </c>
      <c r="B100" s="96" t="s">
        <v>114</v>
      </c>
      <c r="C100" s="116"/>
      <c r="D100" s="62" t="s">
        <v>40</v>
      </c>
      <c r="E100" s="80">
        <v>3000</v>
      </c>
      <c r="F100" s="75">
        <f t="shared" si="1"/>
      </c>
      <c r="H100" s="37"/>
    </row>
    <row r="101" spans="1:8" ht="11.25">
      <c r="A101" s="48" t="s">
        <v>121</v>
      </c>
      <c r="B101" s="89" t="s">
        <v>28</v>
      </c>
      <c r="C101" s="114"/>
      <c r="D101" s="63" t="s">
        <v>29</v>
      </c>
      <c r="E101" s="74">
        <v>0</v>
      </c>
      <c r="F101" s="52">
        <f t="shared" si="1"/>
      </c>
      <c r="H101" s="37"/>
    </row>
    <row r="102" spans="1:8" ht="11.25">
      <c r="A102" s="44"/>
      <c r="B102" s="90" t="s">
        <v>72</v>
      </c>
      <c r="C102" s="107"/>
      <c r="D102" s="61" t="s">
        <v>122</v>
      </c>
      <c r="E102" s="77">
        <v>2000</v>
      </c>
      <c r="F102" s="55">
        <f t="shared" si="1"/>
      </c>
      <c r="H102" s="37"/>
    </row>
    <row r="103" spans="1:8" ht="11.25">
      <c r="A103" s="41" t="s">
        <v>123</v>
      </c>
      <c r="B103" s="91" t="s">
        <v>72</v>
      </c>
      <c r="C103" s="103"/>
      <c r="D103" s="42" t="s">
        <v>124</v>
      </c>
      <c r="E103" s="78">
        <v>1900</v>
      </c>
      <c r="F103" s="43">
        <f t="shared" si="1"/>
      </c>
      <c r="H103" s="37"/>
    </row>
    <row r="104" spans="1:8" ht="11.25">
      <c r="A104" s="48" t="s">
        <v>5</v>
      </c>
      <c r="B104" s="89" t="s">
        <v>72</v>
      </c>
      <c r="C104" s="114"/>
      <c r="D104" s="63" t="s">
        <v>171</v>
      </c>
      <c r="E104" s="74">
        <v>15000</v>
      </c>
      <c r="F104" s="52">
        <f t="shared" si="1"/>
      </c>
      <c r="H104" s="37"/>
    </row>
    <row r="105" spans="1:8" ht="11.25">
      <c r="A105" s="48"/>
      <c r="B105" s="92" t="s">
        <v>72</v>
      </c>
      <c r="C105" s="106"/>
      <c r="D105" s="59" t="s">
        <v>172</v>
      </c>
      <c r="E105" s="79">
        <v>21000</v>
      </c>
      <c r="F105" s="60">
        <f t="shared" si="1"/>
      </c>
      <c r="H105" s="37"/>
    </row>
    <row r="106" spans="1:8" ht="11.25">
      <c r="A106" s="48"/>
      <c r="B106" s="92" t="s">
        <v>72</v>
      </c>
      <c r="C106" s="106"/>
      <c r="D106" s="59" t="s">
        <v>174</v>
      </c>
      <c r="E106" s="79">
        <v>21000</v>
      </c>
      <c r="F106" s="60">
        <f t="shared" si="1"/>
      </c>
      <c r="H106" s="37"/>
    </row>
    <row r="107" spans="1:8" ht="11.25">
      <c r="A107" s="48"/>
      <c r="B107" s="92" t="s">
        <v>72</v>
      </c>
      <c r="C107" s="106"/>
      <c r="D107" s="59" t="s">
        <v>175</v>
      </c>
      <c r="E107" s="79">
        <v>27000</v>
      </c>
      <c r="F107" s="60">
        <f t="shared" si="1"/>
      </c>
      <c r="H107" s="37"/>
    </row>
    <row r="108" spans="1:8" ht="11.25">
      <c r="A108" s="48"/>
      <c r="B108" s="92" t="s">
        <v>72</v>
      </c>
      <c r="C108" s="106"/>
      <c r="D108" s="59" t="s">
        <v>173</v>
      </c>
      <c r="E108" s="79">
        <v>13800</v>
      </c>
      <c r="F108" s="60">
        <f t="shared" si="1"/>
      </c>
      <c r="H108" s="37"/>
    </row>
    <row r="109" spans="1:8" ht="12" thickBot="1">
      <c r="A109" s="44"/>
      <c r="B109" s="90" t="s">
        <v>72</v>
      </c>
      <c r="C109" s="117"/>
      <c r="D109" s="61" t="s">
        <v>125</v>
      </c>
      <c r="E109" s="77">
        <v>21800</v>
      </c>
      <c r="F109" s="54">
        <f t="shared" si="1"/>
      </c>
      <c r="H109" s="37"/>
    </row>
    <row r="110" spans="1:6" ht="11.25">
      <c r="A110" s="139"/>
      <c r="B110" s="139"/>
      <c r="C110" s="139"/>
      <c r="D110" s="139"/>
      <c r="E110" s="140"/>
      <c r="F110" s="141"/>
    </row>
    <row r="111" spans="1:6" ht="13.5" customHeight="1">
      <c r="A111" s="142" t="s">
        <v>25</v>
      </c>
      <c r="B111" s="142"/>
      <c r="C111" s="142"/>
      <c r="D111" s="142"/>
      <c r="E111" s="142"/>
      <c r="F111" s="142"/>
    </row>
    <row r="112" spans="1:6" ht="13.5">
      <c r="A112" s="139"/>
      <c r="B112" s="139"/>
      <c r="C112" s="139"/>
      <c r="D112" s="139"/>
      <c r="E112" s="140"/>
      <c r="F112" s="143" t="s">
        <v>26</v>
      </c>
    </row>
  </sheetData>
  <sheetProtection password="CC0F" sheet="1" objects="1" scenarios="1" selectLockedCells="1"/>
  <mergeCells count="5">
    <mergeCell ref="A1:F1"/>
    <mergeCell ref="A5:F5"/>
    <mergeCell ref="A111:F111"/>
    <mergeCell ref="A2:F2"/>
    <mergeCell ref="A4:F4"/>
  </mergeCells>
  <hyperlinks>
    <hyperlink ref="F112" r:id="rId1" tooltip="DELL DIMENSION研究室" display="http://www.joho.st/dell/"/>
    <hyperlink ref="A5:F5" r:id="rId2" display="DELL DIMENSION研究室"/>
    <hyperlink ref="D61" r:id="rId3" display="BUFFALO製54Mbps無線LAN　AirStation WBR2-G54"/>
    <hyperlink ref="D99" r:id="rId4" display="東レ製Eフィルター 15型液晶モニタ用 DH-15D"/>
  </hyperlinks>
  <printOptions/>
  <pageMargins left="0.75" right="0.75" top="1" bottom="1" header="0.512" footer="0.512"/>
  <pageSetup horizontalDpi="360" verticalDpi="360" orientation="portrait" paperSize="9" r:id="rId7"/>
  <headerFooter alignWithMargins="0">
    <oddHeader>&amp;C&amp;F</oddHeader>
    <oddFooter>&amp;C&amp;P / &amp;N ページ</oddFooter>
  </headerFooter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2:E9"/>
  <sheetViews>
    <sheetView showGridLines="0" workbookViewId="0" topLeftCell="A1">
      <selection activeCell="E10" sqref="E10"/>
    </sheetView>
  </sheetViews>
  <sheetFormatPr defaultColWidth="9.00390625" defaultRowHeight="13.5"/>
  <cols>
    <col min="1" max="1" width="11.875" style="0" customWidth="1"/>
    <col min="2" max="2" width="0.875" style="0" customWidth="1"/>
    <col min="3" max="3" width="40.625" style="0" customWidth="1"/>
    <col min="4" max="4" width="0.875" style="0" customWidth="1"/>
    <col min="5" max="5" width="25.625" style="0" customWidth="1"/>
  </cols>
  <sheetData>
    <row r="2" spans="1:5" ht="13.5">
      <c r="A2" s="1" t="s">
        <v>30</v>
      </c>
      <c r="C2" s="1" t="s">
        <v>31</v>
      </c>
      <c r="E2" s="1" t="s">
        <v>33</v>
      </c>
    </row>
    <row r="4" spans="1:5" ht="13.5">
      <c r="A4" s="2">
        <v>37916</v>
      </c>
      <c r="C4" t="s">
        <v>32</v>
      </c>
      <c r="E4" t="s">
        <v>39</v>
      </c>
    </row>
    <row r="5" spans="1:5" ht="13.5">
      <c r="A5" s="2">
        <v>37925</v>
      </c>
      <c r="C5" t="s">
        <v>32</v>
      </c>
      <c r="E5" t="s">
        <v>41</v>
      </c>
    </row>
    <row r="6" spans="1:5" ht="13.5">
      <c r="A6" s="2">
        <v>37930</v>
      </c>
      <c r="C6" t="s">
        <v>32</v>
      </c>
      <c r="E6" t="s">
        <v>43</v>
      </c>
    </row>
    <row r="7" spans="1:5" ht="13.5">
      <c r="A7" s="2">
        <v>37936</v>
      </c>
      <c r="C7" t="s">
        <v>32</v>
      </c>
      <c r="E7" t="s">
        <v>44</v>
      </c>
    </row>
    <row r="8" spans="1:5" ht="13.5">
      <c r="A8" s="76">
        <v>38204</v>
      </c>
      <c r="C8" t="s">
        <v>32</v>
      </c>
      <c r="E8" t="s">
        <v>126</v>
      </c>
    </row>
    <row r="9" spans="1:5" ht="13.5">
      <c r="A9" s="76">
        <v>38355</v>
      </c>
      <c r="C9" t="s">
        <v>32</v>
      </c>
      <c r="E9" t="s">
        <v>127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BIRDHOUSE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DIMENSION8300購入検討シート</dc:title>
  <dc:subject>DIMENSION8300購入検討シート</dc:subject>
  <dc:creator>A.Wada</dc:creator>
  <cp:keywords/>
  <dc:description>これはDIMENSION８３００購入検討者のためのスペック＆差額一覧シートです。ただしスペックも価格も随時変わりますので、内容はすぐに古く、また不正確なものとなります。その点をご了承の上、参考程度にご利用ください。</dc:description>
  <cp:lastModifiedBy>Akiko Wada</cp:lastModifiedBy>
  <cp:lastPrinted>2003-10-31T10:55:57Z</cp:lastPrinted>
  <dcterms:created xsi:type="dcterms:W3CDTF">2003-10-21T13:20:17Z</dcterms:created>
  <dcterms:modified xsi:type="dcterms:W3CDTF">2005-01-03T04:53:14Z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