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780" windowHeight="9225" activeTab="0"/>
  </bookViews>
  <sheets>
    <sheet name="DIMENSION XPS Gen3_2004070" sheetId="1" r:id="rId1"/>
    <sheet name="変更履歴" sheetId="2" r:id="rId2"/>
  </sheets>
  <definedNames>
    <definedName name="_xlnm.Print_Area" localSheetId="0">'DIMENSION XPS Gen3_2004070'!$A:$F</definedName>
  </definedNames>
  <calcPr fullCalcOnLoad="1"/>
</workbook>
</file>

<file path=xl/comments1.xml><?xml version="1.0" encoding="utf-8"?>
<comments xmlns="http://schemas.openxmlformats.org/spreadsheetml/2006/main">
  <authors>
    <author>Akiko Wada</author>
  </authors>
  <commentList>
    <comment ref="C6" authorId="0">
      <text>
        <r>
          <rPr>
            <sz val="9"/>
            <rFont val="ＭＳ Ｐゴシック"/>
            <family val="3"/>
          </rPr>
          <t xml:space="preserve">選択したものに数字や文字を入れると、差額欄に差額が反映されます
</t>
        </r>
      </text>
    </comment>
  </commentList>
</comments>
</file>

<file path=xl/sharedStrings.xml><?xml version="1.0" encoding="utf-8"?>
<sst xmlns="http://schemas.openxmlformats.org/spreadsheetml/2006/main" count="302" uniqueCount="207">
  <si>
    <t>サウンド機能</t>
  </si>
  <si>
    <t>DELL AS500 TFTモニタ用スピーカー</t>
  </si>
  <si>
    <t>画像編集ソフト</t>
  </si>
  <si>
    <t>1年間</t>
  </si>
  <si>
    <t>希望しない</t>
  </si>
  <si>
    <t>PC設置サービス</t>
  </si>
  <si>
    <t>その他（講習付など）</t>
  </si>
  <si>
    <t>□</t>
  </si>
  <si>
    <t>□</t>
  </si>
  <si>
    <t>□</t>
  </si>
  <si>
    <t>■</t>
  </si>
  <si>
    <t>□</t>
  </si>
  <si>
    <t>スピーカー</t>
  </si>
  <si>
    <t>□</t>
  </si>
  <si>
    <t>USBメモリキー</t>
  </si>
  <si>
    <t>64MB</t>
  </si>
  <si>
    <t>128MB</t>
  </si>
  <si>
    <t>■</t>
  </si>
  <si>
    <t>■</t>
  </si>
  <si>
    <t>□</t>
  </si>
  <si>
    <t>■</t>
  </si>
  <si>
    <t>9：00～12：00</t>
  </si>
  <si>
    <t>12：00～18：00</t>
  </si>
  <si>
    <t>18：00～21：00</t>
  </si>
  <si>
    <t>項目</t>
  </si>
  <si>
    <t>初期値</t>
  </si>
  <si>
    <t>選択</t>
  </si>
  <si>
    <t>スペック</t>
  </si>
  <si>
    <t>差額</t>
  </si>
  <si>
    <t>差額合計</t>
  </si>
  <si>
    <t>合計金額</t>
  </si>
  <si>
    <r>
      <t>≪重要≫</t>
    </r>
    <r>
      <rPr>
        <sz val="8"/>
        <rFont val="ＭＳ Ｐゴシック"/>
        <family val="3"/>
      </rPr>
      <t>実施キャンペーンや、その時々によって、価格や選択肢は都度変わります。また、ディスプレイとオンライン割引など、どちらかを選択すると、他の項目の選択肢が制限される場合もあります。</t>
    </r>
    <r>
      <rPr>
        <sz val="8"/>
        <color indexed="10"/>
        <rFont val="ＭＳ Ｐゴシック"/>
        <family val="3"/>
      </rPr>
      <t>さらに言えば、間違った金額を書き入れている可能性もあります。</t>
    </r>
    <r>
      <rPr>
        <sz val="8"/>
        <rFont val="ＭＳ Ｐゴシック"/>
        <family val="3"/>
      </rPr>
      <t>したがって、下記はあくまで「参考情報」としてください。（知人や同僚にスペック相談をする時の書込シート用など）最終的な見積もり作成は、かならずデル公式サイトにて行ってください。この表についての責任は一切とりません。（DELL DIMENSION研究室　管理人）</t>
    </r>
  </si>
  <si>
    <t>DELL DIMENSION研究室</t>
  </si>
  <si>
    <t>http://www.joho.st/dell/</t>
  </si>
  <si>
    <t>□</t>
  </si>
  <si>
    <t>■</t>
  </si>
  <si>
    <t>変更日</t>
  </si>
  <si>
    <t>内容</t>
  </si>
  <si>
    <t>作成</t>
  </si>
  <si>
    <t>Ver.</t>
  </si>
  <si>
    <t>デル おすすめ　アクセサリ３点セット（ｷｰﾎﾞｰﾄﾞｶﾊﾞｰ、ﾏｳｽﾊﾟｯﾄﾞ、ｱｰﾑﾚｽﾄ）</t>
  </si>
  <si>
    <t>DELL AS500 PA　TFTモニタ用スピーカーACアダプタ付</t>
  </si>
  <si>
    <t>48倍速 DVD/CD-RWコンボドライブ</t>
  </si>
  <si>
    <t>16倍速 DVD-ROMドライブ &amp; 8倍速 DVD+RW/+Rドライブ セット</t>
  </si>
  <si>
    <t>8倍速 DVD+RW/+Rﾄﾞﾗｲﾌﾞ</t>
  </si>
  <si>
    <t>ｱﾄﾞﾃｯｸ 17ｲﾝﾁ TFT液晶ﾓﾆﾀAD-AG17XB/3REﾌﾞﾗｯｸ \52,000</t>
  </si>
  <si>
    <t>3年間</t>
  </si>
  <si>
    <t>Ver.DIMENSIONXPSGen3_01</t>
  </si>
  <si>
    <t>2004/08/05時点「19インチ液晶モニタ付パッケージ」</t>
  </si>
  <si>
    <t>BUFFALO製USBフラッシュメモリClipDrive32MBプレゼント</t>
  </si>
  <si>
    <t>Pentium 4 プロセッサ 540（3.20GHｚ）</t>
  </si>
  <si>
    <t>Pentium 4 プロセッサ 550（3.40GHｚ）</t>
  </si>
  <si>
    <t>Pentium 4 プロセッサ エクストリームエディション　3.40GHｚ</t>
  </si>
  <si>
    <t>（標準保守サービス）1年間引き取り修理サービス+1年間パーツ保証</t>
  </si>
  <si>
    <t>電話テクニカルサポート</t>
  </si>
  <si>
    <t>250GB【160GBから無料アップグレード】</t>
  </si>
  <si>
    <t>500GB(250GBX2)　RAID構成（RAID ０）</t>
  </si>
  <si>
    <t>500GB(250GBX2)　RAID構成（RAID 1）</t>
  </si>
  <si>
    <t>800GB(400GBX2)　RAID構成（RAID ０）</t>
  </si>
  <si>
    <t>800GB(400GBX2)　RAID構成（RAID 1）</t>
  </si>
  <si>
    <t>(RAID構成）</t>
  </si>
  <si>
    <t>追加ハードディスクドライブ</t>
  </si>
  <si>
    <t>(RAID構成選択時のみ）</t>
  </si>
  <si>
    <t>20GB＋残り</t>
  </si>
  <si>
    <t>40GB＋残り</t>
  </si>
  <si>
    <t>60GB＋残り</t>
  </si>
  <si>
    <t>内蔵型TVチューナー付ビデオキャプチャ（HWエンコーダ）ピクセラ製・リモコン付</t>
  </si>
  <si>
    <t>8倍速DVD+R、8倍速DVD-R、DVD+/-RWドライブ</t>
  </si>
  <si>
    <t>48倍速 CD-RWドライブ &amp; 8倍速 DVD+RW/+Rﾄﾞﾗｲﾌﾞ セット</t>
  </si>
  <si>
    <t>16倍速 DVD-ROMドライブ &amp; 8倍速DVD+R、8倍速DVD-R、DVD+/-RWドライブ セット</t>
  </si>
  <si>
    <t>48倍速 CD-RWドライブ &amp; 8倍速DVD+R、8倍速DVD-R、DVD+/-RWドライブ セット</t>
  </si>
  <si>
    <t>デル17インチTFT液晶　E173FPc</t>
  </si>
  <si>
    <t xml:space="preserve">デル17インチTFT液晶　UltraSharp 1703FP HAS </t>
  </si>
  <si>
    <t xml:space="preserve">デル19インチTFT液晶　UltraSharp 1901FP HAS </t>
  </si>
  <si>
    <t>デル17インチワイド液晶　W1700</t>
  </si>
  <si>
    <t xml:space="preserve">デル20インチTFT液晶　UltraSharp 2001FP HAS </t>
  </si>
  <si>
    <t>DELL 5650 スピーカーシステム（5.1）6ピース【デル推奨】</t>
  </si>
  <si>
    <t>基本ソフトウェアサポート1年間</t>
  </si>
  <si>
    <t>基本ソフトウェアサポート3年間</t>
  </si>
  <si>
    <t>Dell ピクチャースタジオPaint Shop Photo Album　スターターエディション/Paint Shop Pro(TM)8.0試用版(60日間限定)</t>
  </si>
  <si>
    <t>ソースネクスト製品ダウンロードチケット(税込6,300円相当分)</t>
  </si>
  <si>
    <t>液晶モニター用フィルター</t>
  </si>
  <si>
    <t>【\2000-OFFキャンペーン中】おまかせセットアップサービス 基本</t>
  </si>
  <si>
    <t>↓チェック欄（文字・数字・記号を入力すると差額欄が自動入力されます）</t>
  </si>
  <si>
    <t>Dimension XPS Gen3</t>
  </si>
  <si>
    <t>OS</t>
  </si>
  <si>
    <t>Windows XP Home</t>
  </si>
  <si>
    <t>Windows XP Pro</t>
  </si>
  <si>
    <t>プレゼント</t>
  </si>
  <si>
    <t>CPU</t>
  </si>
  <si>
    <t>サポートサービス</t>
  </si>
  <si>
    <t>3年間引き取り修理サービス+3年間パーツ保証</t>
  </si>
  <si>
    <t>4年間引き取り修理サービス+4年間パーツ保証　</t>
  </si>
  <si>
    <t>5年間引き取り修理サービス+5年間パーツ保証　</t>
  </si>
  <si>
    <t xml:space="preserve">1年間翌営業日対応オンサイト保守サービス+1年間パーツ保証 </t>
  </si>
  <si>
    <t>【デル推奨】3年間翌営業日対応オンサイト保守サービス+3年間パーツ保証　</t>
  </si>
  <si>
    <t>4年間翌営業日対応オンサイト保守サービス+4年間パーツ保証　</t>
  </si>
  <si>
    <t>5年間翌営業日対応オンサイト保守サービス+5年間パーツ保証　</t>
  </si>
  <si>
    <t>24時間（24時間365日）</t>
  </si>
  <si>
    <t>チップセット</t>
  </si>
  <si>
    <t>インテル 925X Express</t>
  </si>
  <si>
    <t>メモリ</t>
  </si>
  <si>
    <t>1GB (2x512MB)【512MBから倍増！8/9まで】</t>
  </si>
  <si>
    <t>□</t>
  </si>
  <si>
    <t xml:space="preserve">512MB (2x256MB) </t>
  </si>
  <si>
    <t xml:space="preserve">1GB (2x512MB) </t>
  </si>
  <si>
    <t xml:space="preserve">2GB (4x512MB) </t>
  </si>
  <si>
    <t>4GB (4x1GB)</t>
  </si>
  <si>
    <t>ハードディスクドライブ</t>
  </si>
  <si>
    <t>160GB</t>
  </si>
  <si>
    <t>□</t>
  </si>
  <si>
    <t>250GB</t>
  </si>
  <si>
    <t>400GB</t>
  </si>
  <si>
    <t>320GB(160GBX2)</t>
  </si>
  <si>
    <t>410GB(160GB+250GB)</t>
  </si>
  <si>
    <t>500GB(250GBX2)</t>
  </si>
  <si>
    <t>650GB(250GB+400GB)</t>
  </si>
  <si>
    <t>800GB(400GBX2)</t>
  </si>
  <si>
    <t>□</t>
  </si>
  <si>
    <t>160GB</t>
  </si>
  <si>
    <t>250GB</t>
  </si>
  <si>
    <t>400GB</t>
  </si>
  <si>
    <t>パーテーション</t>
  </si>
  <si>
    <t>□</t>
  </si>
  <si>
    <t>フロッピードライブ</t>
  </si>
  <si>
    <t>■</t>
  </si>
  <si>
    <t>3.5インチ 1.44MB ディスクドライブ(2モード)</t>
  </si>
  <si>
    <t>TVチューナー</t>
  </si>
  <si>
    <t>オプティカルドライブ</t>
  </si>
  <si>
    <t>□</t>
  </si>
  <si>
    <t>■</t>
  </si>
  <si>
    <t>（DVD-Multi Plusドライブ）</t>
  </si>
  <si>
    <t>DVD+R, -R書込8倍速/DVD+RW, -RW書込4倍速/DVD-RAM書込3倍速</t>
  </si>
  <si>
    <t>ビデオコントローラ</t>
  </si>
  <si>
    <t>256MB DDR ATI RADEON(TM) X800 XT ビデオカード</t>
  </si>
  <si>
    <t>128MB DDR ATI RADEON(TM) X300 SE ビデオカード</t>
  </si>
  <si>
    <t>モニタ</t>
  </si>
  <si>
    <t>なし</t>
  </si>
  <si>
    <t>■</t>
  </si>
  <si>
    <t>＜TVﾁｭｰﾅ内蔵＞SHARP 17型ﾜｲﾄﾞ TFT液晶ﾏﾙﾁﾒﾃﾞｨｱ ﾓﾆﾀ BL-M17W1 \98,000</t>
  </si>
  <si>
    <t>Creative Sound Blaster Audigy 2 PCIカード</t>
  </si>
  <si>
    <t>DELL A215 ステレオスピーカー</t>
  </si>
  <si>
    <t>DELL A425 ステレオスピーカー</t>
  </si>
  <si>
    <t>□</t>
  </si>
  <si>
    <t>ワイヤレスLAN</t>
  </si>
  <si>
    <t>ワイヤレスLAN　USBアダプタ</t>
  </si>
  <si>
    <t>ワイヤレスLANアクセスポイント</t>
  </si>
  <si>
    <t>BUFFALO製54Mbps無線LAN　AirStation WBR2-G54</t>
  </si>
  <si>
    <t>モデム</t>
  </si>
  <si>
    <t>56.6kbps　PCI DATA FAX モデムカード</t>
  </si>
  <si>
    <t>キーボード＋マウス</t>
  </si>
  <si>
    <t>■</t>
  </si>
  <si>
    <t>Dell Quietkey 日本語キーボード（PS/2）+Dellマウス （PS/2）</t>
  </si>
  <si>
    <t>Dell Quietkey 日本語キーボード （PS/2）+Dellマウス （USB）</t>
  </si>
  <si>
    <t>Dell ワイヤレス日本語マルチメディアキーボード（8ホットキー＋オーディオコントローラ、ワイヤレスマウス付）</t>
  </si>
  <si>
    <t>マウスパッド</t>
  </si>
  <si>
    <t>デル　オリジナル　マウスパッド</t>
  </si>
  <si>
    <t>BUFFALO製USBフラッシュメモリClipDrive　32MB　RUF-C32ML</t>
  </si>
  <si>
    <t>MS Office</t>
  </si>
  <si>
    <t>なし</t>
  </si>
  <si>
    <t>Microsoft Office Personal Edition 2003</t>
  </si>
  <si>
    <t>Microsoft Office Professional Enterprise Edition 2003</t>
  </si>
  <si>
    <t>基本ソフトウェアサポート</t>
  </si>
  <si>
    <t>ソフトウェア＆周辺機器</t>
  </si>
  <si>
    <t>PowerPoint 2003 日本語版</t>
  </si>
  <si>
    <t>□</t>
  </si>
  <si>
    <t>Dell ピクチャースタジオPaint Shop Photo Album　プレミアム</t>
  </si>
  <si>
    <t>Paint Shop Pro 8.0</t>
  </si>
  <si>
    <t>Adobe Photoshop Elements 2.0</t>
  </si>
  <si>
    <t>セキュリティ対策ソフトウェア</t>
  </si>
  <si>
    <t>■</t>
  </si>
  <si>
    <t>マカフィー セキュリティセンター 2004 試用版（90日間）</t>
  </si>
  <si>
    <t>マカフィー セキュリティセンター 2004 (1年間更新サービス）</t>
  </si>
  <si>
    <t>Norton Internet Security 2004 (15ケ月間更新サービス)</t>
  </si>
  <si>
    <t>ソースネクスト製品 ダウンロードチケット</t>
  </si>
  <si>
    <t>コンプリートケア</t>
  </si>
  <si>
    <t>□</t>
  </si>
  <si>
    <t>（盗難等）</t>
  </si>
  <si>
    <t>タイムゾーン</t>
  </si>
  <si>
    <t>デリバリー</t>
  </si>
  <si>
    <t>セキュリティソフト/データ消去</t>
  </si>
  <si>
    <t>シマンテック製 Norton AntiVirus 2004 日本語</t>
  </si>
  <si>
    <t>メディアヴィジョン製 デリートマスター</t>
  </si>
  <si>
    <t>メディアヴィジョン製 パソコン買い替え安心パック</t>
  </si>
  <si>
    <t>アドビシステムズ製 ソフトウェア</t>
  </si>
  <si>
    <t>【Office文書をPDFに変換】Adobe Acrobat Elements 6.0 日本語版 for Windows</t>
  </si>
  <si>
    <t>【デル限定】Adobe Photoshop Album 2.0 for Windows 簡易パッケージ版</t>
  </si>
  <si>
    <t>【デル限定】Adobe Photoshop Elements Plus Photoshop Album</t>
  </si>
  <si>
    <t>Adobe Acrobat 6.0J Standard 日本語版 for Windows</t>
  </si>
  <si>
    <t>Adobe Acrobat 6.0J Professional 日本語版 for Windows</t>
  </si>
  <si>
    <t>Adobe Photoshop CS for Windows</t>
  </si>
  <si>
    <t>Adobe Illustrator CS for Windows 日本語版</t>
  </si>
  <si>
    <t>東レ製EフィルターD1 17型液晶モニタ用 D1-17D</t>
  </si>
  <si>
    <t>アクセサリ</t>
  </si>
  <si>
    <t>□</t>
  </si>
  <si>
    <t>エレコム製 キーボードカバー ＜デルQuietkey日本語キーボード用＞</t>
  </si>
  <si>
    <t>APC製 サージ保護機能付電源タップ Professional SurgeArrest PRO7TJ</t>
  </si>
  <si>
    <t>エレコム製 LANケーブル(CAT5E) 10m LD-CT/BU10</t>
  </si>
  <si>
    <t>デル オリジナル 特製アームレスト</t>
  </si>
  <si>
    <t>セキュリティケーブル</t>
  </si>
  <si>
    <t xml:space="preserve">ケンジントン製 セキュリティロック Slim MicroSaver (02666) </t>
  </si>
  <si>
    <t>【本体同時購入限定】　ターガス製　セキュリティロックケーブル　(XUB00005)</t>
  </si>
  <si>
    <t>書籍</t>
  </si>
  <si>
    <t>「できるDELL」 【書籍】パソコン入門書の元祖、インプレス社のできるシリーズ</t>
  </si>
  <si>
    <t>インターネットおまかせセットアップ 基本+ワイヤレス</t>
  </si>
  <si>
    <t>コーポレート設置サービス平日日中作業 9:00-18:00</t>
  </si>
  <si>
    <t>コーポレート設置サービス土日祝日日中作業 9:00-18:00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</si>
</sst>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P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P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6" fontId="0" fillId="0" borderId="0" xfId="0" applyNumberFormat="1" applyAlignment="1">
      <alignment vertical="center"/>
    </xf>
    <xf numFmtId="6" fontId="6" fillId="0" borderId="2" xfId="19" applyFont="1" applyFill="1" applyBorder="1" applyAlignment="1" applyProtection="1">
      <alignment horizontal="right" vertical="center"/>
      <protection/>
    </xf>
    <xf numFmtId="6" fontId="6" fillId="0" borderId="3" xfId="19" applyFont="1" applyFill="1" applyBorder="1" applyAlignment="1" applyProtection="1">
      <alignment vertical="center"/>
      <protection/>
    </xf>
    <xf numFmtId="6" fontId="2" fillId="0" borderId="0" xfId="19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6" fontId="2" fillId="0" borderId="0" xfId="19" applyFont="1" applyFill="1" applyAlignment="1" applyProtection="1">
      <alignment horizontal="right" vertical="center" shrinkToFit="1"/>
      <protection/>
    </xf>
    <xf numFmtId="6" fontId="7" fillId="0" borderId="0" xfId="16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6" fontId="2" fillId="2" borderId="5" xfId="0" applyNumberFormat="1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6" fontId="2" fillId="2" borderId="7" xfId="19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6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/>
    </xf>
    <xf numFmtId="6" fontId="2" fillId="0" borderId="16" xfId="19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/>
    </xf>
    <xf numFmtId="6" fontId="2" fillId="0" borderId="13" xfId="19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6" fontId="2" fillId="0" borderId="3" xfId="19" applyFont="1" applyFill="1" applyBorder="1" applyAlignment="1" applyProtection="1">
      <alignment vertical="center"/>
      <protection/>
    </xf>
    <xf numFmtId="6" fontId="2" fillId="0" borderId="23" xfId="19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6" fontId="2" fillId="0" borderId="25" xfId="19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6" fontId="2" fillId="0" borderId="26" xfId="19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 locked="0"/>
    </xf>
    <xf numFmtId="6" fontId="2" fillId="0" borderId="14" xfId="19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 locked="0"/>
    </xf>
    <xf numFmtId="6" fontId="2" fillId="0" borderId="18" xfId="19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6" fontId="2" fillId="0" borderId="28" xfId="19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 locked="0"/>
    </xf>
    <xf numFmtId="6" fontId="2" fillId="0" borderId="19" xfId="19" applyFont="1" applyFill="1" applyBorder="1" applyAlignment="1" applyProtection="1">
      <alignment vertical="center"/>
      <protection/>
    </xf>
    <xf numFmtId="0" fontId="2" fillId="0" borderId="29" xfId="16" applyFont="1" applyFill="1" applyBorder="1" applyAlignment="1" applyProtection="1">
      <alignment vertical="center"/>
      <protection/>
    </xf>
    <xf numFmtId="0" fontId="2" fillId="0" borderId="22" xfId="16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6" fontId="2" fillId="0" borderId="31" xfId="19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11" fillId="0" borderId="11" xfId="16" applyFont="1" applyFill="1" applyBorder="1" applyAlignment="1" applyProtection="1">
      <alignment vertical="center"/>
      <protection/>
    </xf>
    <xf numFmtId="6" fontId="2" fillId="0" borderId="15" xfId="19" applyFont="1" applyFill="1" applyBorder="1" applyAlignment="1" applyProtection="1">
      <alignment vertical="center"/>
      <protection/>
    </xf>
    <xf numFmtId="6" fontId="2" fillId="0" borderId="17" xfId="19" applyFont="1" applyFill="1" applyBorder="1" applyAlignment="1" applyProtection="1">
      <alignment vertical="center"/>
      <protection/>
    </xf>
    <xf numFmtId="0" fontId="11" fillId="0" borderId="22" xfId="16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6" fontId="7" fillId="0" borderId="1" xfId="16" applyFill="1" applyBorder="1" applyAlignment="1" applyProtection="1">
      <alignment horizontal="right" vertical="center" wrapText="1"/>
      <protection/>
    </xf>
    <xf numFmtId="6" fontId="2" fillId="0" borderId="0" xfId="19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shrinkToFi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5" fillId="2" borderId="0" xfId="0" applyFont="1" applyFill="1" applyAlignment="1" applyProtection="1">
      <alignment horizontal="left" vertical="center" wrapText="1"/>
      <protection/>
    </xf>
    <xf numFmtId="6" fontId="2" fillId="0" borderId="12" xfId="19" applyFont="1" applyFill="1" applyBorder="1" applyAlignment="1" applyProtection="1">
      <alignment horizontal="right" vertical="center"/>
      <protection/>
    </xf>
    <xf numFmtId="6" fontId="2" fillId="0" borderId="13" xfId="19" applyFont="1" applyFill="1" applyBorder="1" applyAlignment="1" applyProtection="1">
      <alignment horizontal="right" vertical="center"/>
      <protection/>
    </xf>
    <xf numFmtId="6" fontId="2" fillId="0" borderId="15" xfId="19" applyFont="1" applyFill="1" applyBorder="1" applyAlignment="1" applyProtection="1">
      <alignment horizontal="right" vertical="center"/>
      <protection/>
    </xf>
    <xf numFmtId="6" fontId="2" fillId="0" borderId="14" xfId="19" applyFont="1" applyFill="1" applyBorder="1" applyAlignment="1" applyProtection="1">
      <alignment horizontal="right" vertical="center"/>
      <protection/>
    </xf>
    <xf numFmtId="0" fontId="12" fillId="4" borderId="16" xfId="0" applyFont="1" applyFill="1" applyBorder="1" applyAlignment="1" applyProtection="1">
      <alignment vertical="center"/>
      <protection/>
    </xf>
    <xf numFmtId="0" fontId="12" fillId="4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4" borderId="18" xfId="0" applyFont="1" applyFill="1" applyBorder="1" applyAlignment="1" applyProtection="1">
      <alignment vertical="center"/>
      <protection/>
    </xf>
    <xf numFmtId="6" fontId="2" fillId="0" borderId="18" xfId="19" applyFont="1" applyFill="1" applyBorder="1" applyAlignment="1" applyProtection="1">
      <alignment horizontal="right" vertical="center"/>
      <protection/>
    </xf>
    <xf numFmtId="6" fontId="2" fillId="0" borderId="16" xfId="19" applyFont="1" applyFill="1" applyBorder="1" applyAlignment="1" applyProtection="1">
      <alignment horizontal="right" vertical="center"/>
      <protection/>
    </xf>
    <xf numFmtId="0" fontId="12" fillId="4" borderId="13" xfId="0" applyFont="1" applyFill="1" applyBorder="1" applyAlignment="1" applyProtection="1">
      <alignment vertical="center"/>
      <protection/>
    </xf>
    <xf numFmtId="6" fontId="2" fillId="0" borderId="17" xfId="19" applyFont="1" applyFill="1" applyBorder="1" applyAlignment="1" applyProtection="1">
      <alignment horizontal="right" vertical="center"/>
      <protection/>
    </xf>
    <xf numFmtId="6" fontId="2" fillId="0" borderId="13" xfId="0" applyNumberFormat="1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o.st/dell/" TargetMode="External" /><Relationship Id="rId2" Type="http://schemas.openxmlformats.org/officeDocument/2006/relationships/hyperlink" Target="http://buffalo.melcoinc.co.jp/products/catalog/item/w/wbr2-g54/" TargetMode="External" /><Relationship Id="rId3" Type="http://schemas.openxmlformats.org/officeDocument/2006/relationships/hyperlink" Target="http://www.toray.co.jp/e-filter/" TargetMode="External" /><Relationship Id="rId4" Type="http://schemas.openxmlformats.org/officeDocument/2006/relationships/hyperlink" Target="http://www.joho.st/dell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9" sqref="C9"/>
    </sheetView>
  </sheetViews>
  <sheetFormatPr defaultColWidth="9.00390625" defaultRowHeight="13.5"/>
  <cols>
    <col min="1" max="1" width="13.00390625" style="9" bestFit="1" customWidth="1"/>
    <col min="2" max="2" width="2.75390625" style="9" customWidth="1"/>
    <col min="3" max="3" width="4.50390625" style="9" bestFit="1" customWidth="1"/>
    <col min="4" max="4" width="43.00390625" style="9" customWidth="1"/>
    <col min="5" max="5" width="7.50390625" style="10" bestFit="1" customWidth="1"/>
    <col min="6" max="6" width="14.375" style="5" bestFit="1" customWidth="1"/>
    <col min="7" max="16384" width="9.00390625" style="9" customWidth="1"/>
  </cols>
  <sheetData>
    <row r="1" spans="1:6" s="11" customFormat="1" ht="18" customHeight="1">
      <c r="A1" s="79" t="s">
        <v>84</v>
      </c>
      <c r="B1" s="79"/>
      <c r="C1" s="79"/>
      <c r="D1" s="79"/>
      <c r="E1" s="79"/>
      <c r="F1" s="79"/>
    </row>
    <row r="2" spans="1:6" s="11" customFormat="1" ht="11.25">
      <c r="A2" s="82" t="s">
        <v>48</v>
      </c>
      <c r="B2" s="82"/>
      <c r="C2" s="82"/>
      <c r="D2" s="82"/>
      <c r="E2" s="82"/>
      <c r="F2" s="82"/>
    </row>
    <row r="3" spans="1:6" s="11" customFormat="1" ht="11.25">
      <c r="A3" s="6"/>
      <c r="B3" s="6"/>
      <c r="C3" s="6"/>
      <c r="D3" s="6"/>
      <c r="E3" s="6"/>
      <c r="F3" s="7">
        <v>262500</v>
      </c>
    </row>
    <row r="4" spans="1:6" s="11" customFormat="1" ht="51" customHeight="1">
      <c r="A4" s="83" t="s">
        <v>31</v>
      </c>
      <c r="B4" s="84"/>
      <c r="C4" s="84"/>
      <c r="D4" s="84"/>
      <c r="E4" s="84"/>
      <c r="F4" s="84"/>
    </row>
    <row r="5" spans="1:6" s="11" customFormat="1" ht="25.5" customHeight="1">
      <c r="A5" s="80" t="s">
        <v>32</v>
      </c>
      <c r="B5" s="80"/>
      <c r="C5" s="80"/>
      <c r="D5" s="80"/>
      <c r="E5" s="80"/>
      <c r="F5" s="80"/>
    </row>
    <row r="6" spans="1:6" ht="12" thickBot="1">
      <c r="A6" s="12" t="s">
        <v>24</v>
      </c>
      <c r="B6" s="12" t="s">
        <v>25</v>
      </c>
      <c r="C6" s="12" t="s">
        <v>26</v>
      </c>
      <c r="D6" s="13" t="s">
        <v>27</v>
      </c>
      <c r="E6" s="14"/>
      <c r="F6" s="15" t="s">
        <v>28</v>
      </c>
    </row>
    <row r="7" spans="1:6" ht="14.25" thickTop="1">
      <c r="A7" s="16"/>
      <c r="B7" s="17"/>
      <c r="C7" s="17" t="s">
        <v>83</v>
      </c>
      <c r="D7" s="18"/>
      <c r="E7" s="19" t="s">
        <v>30</v>
      </c>
      <c r="F7" s="3">
        <f>F3+F8</f>
        <v>262500</v>
      </c>
    </row>
    <row r="8" spans="1:6" ht="13.5">
      <c r="A8" s="20"/>
      <c r="B8" s="21"/>
      <c r="C8" s="21"/>
      <c r="D8" s="22"/>
      <c r="E8" s="23" t="s">
        <v>29</v>
      </c>
      <c r="F8" s="4">
        <f>SUM(F9:F128)</f>
        <v>0</v>
      </c>
    </row>
    <row r="9" spans="1:6" ht="11.25">
      <c r="A9" s="33" t="s">
        <v>85</v>
      </c>
      <c r="B9" s="24" t="s">
        <v>35</v>
      </c>
      <c r="C9" s="34"/>
      <c r="D9" s="35" t="s">
        <v>86</v>
      </c>
      <c r="E9" s="85">
        <v>0</v>
      </c>
      <c r="F9" s="36">
        <f aca="true" t="shared" si="0" ref="F9:F72">IF(ISBLANK(C9)=TRUE,"",E9)</f>
      </c>
    </row>
    <row r="10" spans="1:6" ht="11.25">
      <c r="A10" s="37"/>
      <c r="B10" s="25" t="s">
        <v>34</v>
      </c>
      <c r="C10" s="38"/>
      <c r="D10" s="39" t="s">
        <v>87</v>
      </c>
      <c r="E10" s="86">
        <v>14000</v>
      </c>
      <c r="F10" s="40">
        <f t="shared" si="0"/>
      </c>
    </row>
    <row r="11" spans="1:6" ht="11.25">
      <c r="A11" s="41" t="s">
        <v>88</v>
      </c>
      <c r="B11" s="27" t="s">
        <v>35</v>
      </c>
      <c r="C11" s="42"/>
      <c r="D11" s="43" t="s">
        <v>49</v>
      </c>
      <c r="E11" s="87">
        <v>0</v>
      </c>
      <c r="F11" s="44">
        <f t="shared" si="0"/>
      </c>
    </row>
    <row r="12" spans="1:6" ht="11.25">
      <c r="A12" s="33" t="s">
        <v>89</v>
      </c>
      <c r="B12" s="24" t="s">
        <v>35</v>
      </c>
      <c r="C12" s="34"/>
      <c r="D12" s="35" t="s">
        <v>50</v>
      </c>
      <c r="E12" s="85">
        <v>0</v>
      </c>
      <c r="F12" s="45">
        <f t="shared" si="0"/>
      </c>
    </row>
    <row r="13" spans="1:6" ht="11.25">
      <c r="A13" s="46"/>
      <c r="B13" s="26" t="s">
        <v>34</v>
      </c>
      <c r="C13" s="47"/>
      <c r="D13" s="35" t="s">
        <v>51</v>
      </c>
      <c r="E13" s="88">
        <v>20000</v>
      </c>
      <c r="F13" s="48">
        <f t="shared" si="0"/>
      </c>
    </row>
    <row r="14" spans="1:6" ht="11.25">
      <c r="A14" s="37"/>
      <c r="B14" s="25" t="s">
        <v>34</v>
      </c>
      <c r="C14" s="38"/>
      <c r="D14" s="49" t="s">
        <v>52</v>
      </c>
      <c r="E14" s="86">
        <v>105000</v>
      </c>
      <c r="F14" s="50">
        <f t="shared" si="0"/>
      </c>
    </row>
    <row r="15" spans="1:6" ht="11.25">
      <c r="A15" s="46" t="s">
        <v>90</v>
      </c>
      <c r="B15" s="28" t="s">
        <v>34</v>
      </c>
      <c r="C15" s="51"/>
      <c r="D15" s="89" t="s">
        <v>53</v>
      </c>
      <c r="E15" s="31">
        <v>0</v>
      </c>
      <c r="F15" s="36">
        <f t="shared" si="0"/>
      </c>
    </row>
    <row r="16" spans="1:6" ht="11.25">
      <c r="A16" s="46"/>
      <c r="B16" s="26" t="s">
        <v>34</v>
      </c>
      <c r="C16" s="47"/>
      <c r="D16" s="90" t="s">
        <v>91</v>
      </c>
      <c r="E16" s="85">
        <v>-7000</v>
      </c>
      <c r="F16" s="52">
        <f t="shared" si="0"/>
      </c>
    </row>
    <row r="17" spans="1:6" ht="11.25">
      <c r="A17" s="46"/>
      <c r="B17" s="26" t="s">
        <v>34</v>
      </c>
      <c r="C17" s="47"/>
      <c r="D17" s="90" t="s">
        <v>92</v>
      </c>
      <c r="E17" s="88">
        <v>5000</v>
      </c>
      <c r="F17" s="52">
        <f t="shared" si="0"/>
      </c>
    </row>
    <row r="18" spans="1:6" ht="11.25">
      <c r="A18" s="46"/>
      <c r="B18" s="26" t="s">
        <v>34</v>
      </c>
      <c r="C18" s="47"/>
      <c r="D18" s="90" t="s">
        <v>93</v>
      </c>
      <c r="E18" s="88">
        <v>17000</v>
      </c>
      <c r="F18" s="52">
        <f t="shared" si="0"/>
      </c>
    </row>
    <row r="19" spans="1:6" ht="11.25">
      <c r="A19" s="46"/>
      <c r="B19" s="26" t="s">
        <v>34</v>
      </c>
      <c r="C19" s="47"/>
      <c r="D19" s="90" t="s">
        <v>94</v>
      </c>
      <c r="E19" s="88">
        <v>-7000</v>
      </c>
      <c r="F19" s="52">
        <f t="shared" si="0"/>
      </c>
    </row>
    <row r="20" spans="1:6" ht="11.25">
      <c r="A20" s="46"/>
      <c r="B20" s="26" t="s">
        <v>35</v>
      </c>
      <c r="C20" s="47"/>
      <c r="D20" s="91" t="s">
        <v>95</v>
      </c>
      <c r="E20" s="88">
        <v>0</v>
      </c>
      <c r="F20" s="52">
        <f t="shared" si="0"/>
      </c>
    </row>
    <row r="21" spans="1:6" ht="11.25">
      <c r="A21" s="46"/>
      <c r="B21" s="26" t="s">
        <v>34</v>
      </c>
      <c r="C21" s="47"/>
      <c r="D21" s="90" t="s">
        <v>96</v>
      </c>
      <c r="E21" s="88">
        <v>15000</v>
      </c>
      <c r="F21" s="52">
        <f t="shared" si="0"/>
      </c>
    </row>
    <row r="22" spans="1:6" ht="11.25">
      <c r="A22" s="46"/>
      <c r="B22" s="30" t="s">
        <v>34</v>
      </c>
      <c r="C22" s="53"/>
      <c r="D22" s="92" t="s">
        <v>97</v>
      </c>
      <c r="E22" s="93">
        <v>30000</v>
      </c>
      <c r="F22" s="54">
        <f t="shared" si="0"/>
      </c>
    </row>
    <row r="23" spans="1:6" ht="11.25">
      <c r="A23" s="41" t="s">
        <v>54</v>
      </c>
      <c r="B23" s="28" t="s">
        <v>18</v>
      </c>
      <c r="C23" s="51"/>
      <c r="D23" s="55" t="s">
        <v>98</v>
      </c>
      <c r="E23" s="94">
        <v>0</v>
      </c>
      <c r="F23" s="56">
        <f t="shared" si="0"/>
      </c>
    </row>
    <row r="24" spans="1:6" ht="11.25">
      <c r="A24" s="37" t="s">
        <v>99</v>
      </c>
      <c r="B24" s="27" t="s">
        <v>18</v>
      </c>
      <c r="C24" s="42"/>
      <c r="D24" s="43" t="s">
        <v>100</v>
      </c>
      <c r="E24" s="87">
        <v>0</v>
      </c>
      <c r="F24" s="44">
        <f t="shared" si="0"/>
      </c>
    </row>
    <row r="25" spans="1:6" ht="11.25">
      <c r="A25" s="33" t="s">
        <v>101</v>
      </c>
      <c r="B25" s="28" t="s">
        <v>18</v>
      </c>
      <c r="C25" s="51"/>
      <c r="D25" s="89" t="s">
        <v>102</v>
      </c>
      <c r="E25" s="94">
        <v>0</v>
      </c>
      <c r="F25" s="36">
        <f t="shared" si="0"/>
      </c>
    </row>
    <row r="26" spans="1:6" ht="11.25">
      <c r="A26" s="46"/>
      <c r="B26" s="26" t="s">
        <v>103</v>
      </c>
      <c r="C26" s="47"/>
      <c r="D26" s="90" t="s">
        <v>104</v>
      </c>
      <c r="E26" s="88">
        <v>0</v>
      </c>
      <c r="F26" s="52">
        <f t="shared" si="0"/>
      </c>
    </row>
    <row r="27" spans="1:6" ht="11.25">
      <c r="A27" s="46"/>
      <c r="B27" s="26" t="s">
        <v>103</v>
      </c>
      <c r="C27" s="47"/>
      <c r="D27" s="90" t="s">
        <v>105</v>
      </c>
      <c r="E27" s="88">
        <v>16000</v>
      </c>
      <c r="F27" s="52">
        <f t="shared" si="0"/>
      </c>
    </row>
    <row r="28" spans="1:6" ht="11.25">
      <c r="A28" s="46"/>
      <c r="B28" s="26" t="s">
        <v>103</v>
      </c>
      <c r="C28" s="47"/>
      <c r="D28" s="90" t="s">
        <v>106</v>
      </c>
      <c r="E28" s="88">
        <v>52000</v>
      </c>
      <c r="F28" s="52">
        <f t="shared" si="0"/>
      </c>
    </row>
    <row r="29" spans="1:6" ht="11.25">
      <c r="A29" s="46"/>
      <c r="B29" s="25" t="s">
        <v>103</v>
      </c>
      <c r="C29" s="38"/>
      <c r="D29" s="95" t="s">
        <v>107</v>
      </c>
      <c r="E29" s="86">
        <v>168000</v>
      </c>
      <c r="F29" s="40">
        <f t="shared" si="0"/>
      </c>
    </row>
    <row r="30" spans="1:6" ht="11.25">
      <c r="A30" s="33" t="s">
        <v>108</v>
      </c>
      <c r="B30" s="28" t="s">
        <v>103</v>
      </c>
      <c r="C30" s="51"/>
      <c r="D30" s="57" t="s">
        <v>109</v>
      </c>
      <c r="E30" s="94">
        <v>0</v>
      </c>
      <c r="F30" s="56">
        <f t="shared" si="0"/>
      </c>
    </row>
    <row r="31" spans="1:6" ht="11.25">
      <c r="A31" s="46"/>
      <c r="B31" s="26" t="s">
        <v>18</v>
      </c>
      <c r="C31" s="47"/>
      <c r="D31" s="58" t="s">
        <v>55</v>
      </c>
      <c r="E31" s="88">
        <v>0</v>
      </c>
      <c r="F31" s="48">
        <f t="shared" si="0"/>
      </c>
    </row>
    <row r="32" spans="1:6" ht="11.25">
      <c r="A32" s="46"/>
      <c r="B32" s="26" t="s">
        <v>110</v>
      </c>
      <c r="C32" s="47"/>
      <c r="D32" s="58" t="s">
        <v>111</v>
      </c>
      <c r="E32" s="88">
        <v>18000</v>
      </c>
      <c r="F32" s="48">
        <f t="shared" si="0"/>
      </c>
    </row>
    <row r="33" spans="1:6" ht="11.25">
      <c r="A33" s="46"/>
      <c r="B33" s="26" t="s">
        <v>110</v>
      </c>
      <c r="C33" s="47"/>
      <c r="D33" s="58" t="s">
        <v>112</v>
      </c>
      <c r="E33" s="88">
        <v>38000</v>
      </c>
      <c r="F33" s="48">
        <f t="shared" si="0"/>
      </c>
    </row>
    <row r="34" spans="1:6" ht="11.25">
      <c r="A34" s="46"/>
      <c r="B34" s="26" t="s">
        <v>110</v>
      </c>
      <c r="C34" s="47"/>
      <c r="D34" s="58" t="s">
        <v>113</v>
      </c>
      <c r="E34" s="88">
        <v>14000</v>
      </c>
      <c r="F34" s="48">
        <f t="shared" si="0"/>
      </c>
    </row>
    <row r="35" spans="1:6" ht="11.25">
      <c r="A35" s="46"/>
      <c r="B35" s="26" t="s">
        <v>110</v>
      </c>
      <c r="C35" s="47"/>
      <c r="D35" s="58" t="s">
        <v>114</v>
      </c>
      <c r="E35" s="88">
        <v>32000</v>
      </c>
      <c r="F35" s="48">
        <f t="shared" si="0"/>
      </c>
    </row>
    <row r="36" spans="1:6" ht="11.25">
      <c r="A36" s="46"/>
      <c r="B36" s="26" t="s">
        <v>110</v>
      </c>
      <c r="C36" s="47"/>
      <c r="D36" s="58" t="s">
        <v>115</v>
      </c>
      <c r="E36" s="88">
        <v>50000</v>
      </c>
      <c r="F36" s="48">
        <f t="shared" si="0"/>
      </c>
    </row>
    <row r="37" spans="1:6" ht="11.25">
      <c r="A37" s="46"/>
      <c r="B37" s="26" t="s">
        <v>110</v>
      </c>
      <c r="C37" s="47"/>
      <c r="D37" s="58" t="s">
        <v>116</v>
      </c>
      <c r="E37" s="88">
        <v>70000</v>
      </c>
      <c r="F37" s="48">
        <f t="shared" si="0"/>
      </c>
    </row>
    <row r="38" spans="1:6" ht="11.25">
      <c r="A38" s="59"/>
      <c r="B38" s="26" t="s">
        <v>110</v>
      </c>
      <c r="C38" s="47"/>
      <c r="D38" s="58" t="s">
        <v>117</v>
      </c>
      <c r="E38" s="88">
        <v>90000</v>
      </c>
      <c r="F38" s="48">
        <f t="shared" si="0"/>
      </c>
    </row>
    <row r="39" spans="1:6" ht="11.25">
      <c r="A39" s="46" t="s">
        <v>60</v>
      </c>
      <c r="B39" s="26" t="s">
        <v>118</v>
      </c>
      <c r="C39" s="47"/>
      <c r="D39" s="58" t="s">
        <v>56</v>
      </c>
      <c r="E39" s="88">
        <v>50000</v>
      </c>
      <c r="F39" s="48">
        <f t="shared" si="0"/>
      </c>
    </row>
    <row r="40" spans="1:6" ht="11.25">
      <c r="A40" s="46"/>
      <c r="B40" s="26" t="s">
        <v>118</v>
      </c>
      <c r="C40" s="47"/>
      <c r="D40" s="58" t="s">
        <v>57</v>
      </c>
      <c r="E40" s="88">
        <v>50000</v>
      </c>
      <c r="F40" s="48">
        <f t="shared" si="0"/>
      </c>
    </row>
    <row r="41" spans="1:6" ht="11.25">
      <c r="A41" s="46"/>
      <c r="B41" s="26" t="s">
        <v>118</v>
      </c>
      <c r="C41" s="47"/>
      <c r="D41" s="58" t="s">
        <v>58</v>
      </c>
      <c r="E41" s="88">
        <v>90000</v>
      </c>
      <c r="F41" s="48">
        <f t="shared" si="0"/>
      </c>
    </row>
    <row r="42" spans="1:6" ht="11.25">
      <c r="A42" s="37"/>
      <c r="B42" s="25" t="s">
        <v>118</v>
      </c>
      <c r="C42" s="38"/>
      <c r="D42" s="39" t="s">
        <v>59</v>
      </c>
      <c r="E42" s="86">
        <v>90000</v>
      </c>
      <c r="F42" s="50">
        <f t="shared" si="0"/>
      </c>
    </row>
    <row r="43" spans="1:6" ht="11.25">
      <c r="A43" s="46" t="s">
        <v>61</v>
      </c>
      <c r="B43" s="28" t="s">
        <v>13</v>
      </c>
      <c r="C43" s="51"/>
      <c r="D43" s="57" t="s">
        <v>119</v>
      </c>
      <c r="E43" s="94">
        <v>14000</v>
      </c>
      <c r="F43" s="56">
        <f t="shared" si="0"/>
      </c>
    </row>
    <row r="44" spans="1:6" ht="11.25">
      <c r="A44" s="46" t="s">
        <v>62</v>
      </c>
      <c r="B44" s="26" t="s">
        <v>118</v>
      </c>
      <c r="C44" s="47"/>
      <c r="D44" s="58" t="s">
        <v>120</v>
      </c>
      <c r="E44" s="88">
        <v>32000</v>
      </c>
      <c r="F44" s="48">
        <f t="shared" si="0"/>
      </c>
    </row>
    <row r="45" spans="1:6" ht="11.25">
      <c r="A45" s="37"/>
      <c r="B45" s="25" t="s">
        <v>118</v>
      </c>
      <c r="C45" s="38"/>
      <c r="D45" s="39" t="s">
        <v>121</v>
      </c>
      <c r="E45" s="86">
        <v>52000</v>
      </c>
      <c r="F45" s="50">
        <f t="shared" si="0"/>
      </c>
    </row>
    <row r="46" spans="1:6" ht="11.25">
      <c r="A46" s="46" t="s">
        <v>122</v>
      </c>
      <c r="B46" s="28" t="s">
        <v>118</v>
      </c>
      <c r="C46" s="51"/>
      <c r="D46" s="57" t="s">
        <v>63</v>
      </c>
      <c r="E46" s="94">
        <v>3000</v>
      </c>
      <c r="F46" s="56">
        <f t="shared" si="0"/>
      </c>
    </row>
    <row r="47" spans="1:6" ht="11.25">
      <c r="A47" s="46"/>
      <c r="B47" s="26" t="s">
        <v>123</v>
      </c>
      <c r="C47" s="47"/>
      <c r="D47" s="58" t="s">
        <v>64</v>
      </c>
      <c r="E47" s="88">
        <v>3000</v>
      </c>
      <c r="F47" s="48">
        <f t="shared" si="0"/>
      </c>
    </row>
    <row r="48" spans="1:6" ht="11.25">
      <c r="A48" s="37"/>
      <c r="B48" s="25" t="s">
        <v>123</v>
      </c>
      <c r="C48" s="38"/>
      <c r="D48" s="39" t="s">
        <v>65</v>
      </c>
      <c r="E48" s="86">
        <v>3000</v>
      </c>
      <c r="F48" s="50">
        <f t="shared" si="0"/>
      </c>
    </row>
    <row r="49" spans="1:6" ht="11.25">
      <c r="A49" s="41" t="s">
        <v>124</v>
      </c>
      <c r="B49" s="27" t="s">
        <v>125</v>
      </c>
      <c r="C49" s="42"/>
      <c r="D49" s="43" t="s">
        <v>126</v>
      </c>
      <c r="E49" s="87">
        <v>0</v>
      </c>
      <c r="F49" s="44">
        <f t="shared" si="0"/>
      </c>
    </row>
    <row r="50" spans="1:6" ht="11.25">
      <c r="A50" s="41" t="s">
        <v>127</v>
      </c>
      <c r="B50" s="27" t="s">
        <v>125</v>
      </c>
      <c r="C50" s="42"/>
      <c r="D50" s="43" t="s">
        <v>66</v>
      </c>
      <c r="E50" s="87">
        <v>23000</v>
      </c>
      <c r="F50" s="44">
        <f t="shared" si="0"/>
      </c>
    </row>
    <row r="51" spans="1:6" ht="11.25">
      <c r="A51" s="46" t="s">
        <v>128</v>
      </c>
      <c r="B51" s="28" t="s">
        <v>129</v>
      </c>
      <c r="C51" s="51"/>
      <c r="D51" s="57" t="s">
        <v>42</v>
      </c>
      <c r="E51" s="94">
        <v>-7000</v>
      </c>
      <c r="F51" s="56">
        <f t="shared" si="0"/>
      </c>
    </row>
    <row r="52" spans="1:6" ht="11.25">
      <c r="A52" s="46"/>
      <c r="B52" s="26" t="s">
        <v>129</v>
      </c>
      <c r="C52" s="47"/>
      <c r="D52" s="58" t="s">
        <v>44</v>
      </c>
      <c r="E52" s="88">
        <v>-1000</v>
      </c>
      <c r="F52" s="48">
        <f t="shared" si="0"/>
      </c>
    </row>
    <row r="53" spans="1:6" ht="11.25">
      <c r="A53" s="46"/>
      <c r="B53" s="26" t="s">
        <v>130</v>
      </c>
      <c r="C53" s="47"/>
      <c r="D53" s="58" t="s">
        <v>67</v>
      </c>
      <c r="E53" s="88">
        <v>0</v>
      </c>
      <c r="F53" s="48">
        <f t="shared" si="0"/>
      </c>
    </row>
    <row r="54" spans="1:6" ht="11.25">
      <c r="A54" s="46"/>
      <c r="B54" s="26" t="s">
        <v>129</v>
      </c>
      <c r="C54" s="47"/>
      <c r="D54" s="58" t="s">
        <v>43</v>
      </c>
      <c r="E54" s="88">
        <v>5000</v>
      </c>
      <c r="F54" s="48">
        <f t="shared" si="0"/>
      </c>
    </row>
    <row r="55" spans="1:6" ht="11.25">
      <c r="A55" s="46"/>
      <c r="B55" s="26" t="s">
        <v>129</v>
      </c>
      <c r="C55" s="47"/>
      <c r="D55" s="58" t="s">
        <v>68</v>
      </c>
      <c r="E55" s="88">
        <v>7000</v>
      </c>
      <c r="F55" s="48">
        <f t="shared" si="0"/>
      </c>
    </row>
    <row r="56" spans="1:6" ht="11.25">
      <c r="A56" s="46"/>
      <c r="B56" s="26" t="s">
        <v>129</v>
      </c>
      <c r="C56" s="47"/>
      <c r="D56" s="58" t="s">
        <v>69</v>
      </c>
      <c r="E56" s="88">
        <v>6000</v>
      </c>
      <c r="F56" s="48">
        <f t="shared" si="0"/>
      </c>
    </row>
    <row r="57" spans="1:6" ht="11.25">
      <c r="A57" s="59"/>
      <c r="B57" s="26" t="s">
        <v>129</v>
      </c>
      <c r="C57" s="47"/>
      <c r="D57" s="58" t="s">
        <v>70</v>
      </c>
      <c r="E57" s="88">
        <v>8000</v>
      </c>
      <c r="F57" s="48">
        <f t="shared" si="0"/>
      </c>
    </row>
    <row r="58" spans="1:6" ht="11.25">
      <c r="A58" s="37" t="s">
        <v>131</v>
      </c>
      <c r="B58" s="32" t="s">
        <v>129</v>
      </c>
      <c r="C58" s="60"/>
      <c r="D58" s="49" t="s">
        <v>132</v>
      </c>
      <c r="E58" s="96">
        <v>10000</v>
      </c>
      <c r="F58" s="61">
        <f t="shared" si="0"/>
      </c>
    </row>
    <row r="59" spans="1:6" ht="11.25">
      <c r="A59" s="33" t="s">
        <v>133</v>
      </c>
      <c r="B59" s="28" t="s">
        <v>129</v>
      </c>
      <c r="C59" s="51"/>
      <c r="D59" s="62" t="s">
        <v>134</v>
      </c>
      <c r="E59" s="94">
        <v>62000</v>
      </c>
      <c r="F59" s="56">
        <f t="shared" si="0"/>
      </c>
    </row>
    <row r="60" spans="1:6" ht="11.25">
      <c r="A60" s="37"/>
      <c r="B60" s="25" t="s">
        <v>130</v>
      </c>
      <c r="C60" s="38"/>
      <c r="D60" s="63" t="s">
        <v>135</v>
      </c>
      <c r="E60" s="97">
        <v>0</v>
      </c>
      <c r="F60" s="50">
        <f t="shared" si="0"/>
      </c>
    </row>
    <row r="61" spans="1:6" ht="11.25">
      <c r="A61" s="46" t="s">
        <v>136</v>
      </c>
      <c r="B61" s="24" t="s">
        <v>129</v>
      </c>
      <c r="C61" s="34"/>
      <c r="D61" s="35" t="s">
        <v>137</v>
      </c>
      <c r="E61" s="85">
        <v>-26000</v>
      </c>
      <c r="F61" s="45">
        <f t="shared" si="0"/>
      </c>
    </row>
    <row r="62" spans="1:6" ht="11.25">
      <c r="A62" s="46"/>
      <c r="B62" s="26" t="s">
        <v>129</v>
      </c>
      <c r="C62" s="47"/>
      <c r="D62" s="58" t="s">
        <v>71</v>
      </c>
      <c r="E62" s="88">
        <v>-10000</v>
      </c>
      <c r="F62" s="48">
        <f t="shared" si="0"/>
      </c>
    </row>
    <row r="63" spans="1:6" ht="11.25">
      <c r="A63" s="46"/>
      <c r="B63" s="26" t="s">
        <v>9</v>
      </c>
      <c r="C63" s="47"/>
      <c r="D63" s="58" t="s">
        <v>72</v>
      </c>
      <c r="E63" s="88">
        <v>0</v>
      </c>
      <c r="F63" s="48">
        <f t="shared" si="0"/>
      </c>
    </row>
    <row r="64" spans="1:6" ht="11.25">
      <c r="A64" s="46"/>
      <c r="B64" s="26" t="s">
        <v>138</v>
      </c>
      <c r="C64" s="47"/>
      <c r="D64" s="58" t="s">
        <v>73</v>
      </c>
      <c r="E64" s="88">
        <v>0</v>
      </c>
      <c r="F64" s="48">
        <f t="shared" si="0"/>
      </c>
    </row>
    <row r="65" spans="1:6" ht="11.25">
      <c r="A65" s="46"/>
      <c r="B65" s="26" t="s">
        <v>9</v>
      </c>
      <c r="C65" s="47"/>
      <c r="D65" s="58" t="s">
        <v>74</v>
      </c>
      <c r="E65" s="88">
        <v>0</v>
      </c>
      <c r="F65" s="48">
        <f t="shared" si="0"/>
      </c>
    </row>
    <row r="66" spans="1:6" ht="11.25">
      <c r="A66" s="46"/>
      <c r="B66" s="26" t="s">
        <v>9</v>
      </c>
      <c r="C66" s="47"/>
      <c r="D66" s="58" t="s">
        <v>75</v>
      </c>
      <c r="E66" s="88">
        <v>39000</v>
      </c>
      <c r="F66" s="48">
        <f t="shared" si="0"/>
      </c>
    </row>
    <row r="67" spans="1:6" ht="11.25">
      <c r="A67" s="46"/>
      <c r="B67" s="26" t="s">
        <v>9</v>
      </c>
      <c r="C67" s="53"/>
      <c r="D67" s="64" t="s">
        <v>45</v>
      </c>
      <c r="E67" s="93">
        <v>-4000</v>
      </c>
      <c r="F67" s="65">
        <f t="shared" si="0"/>
      </c>
    </row>
    <row r="68" spans="1:6" ht="11.25">
      <c r="A68" s="37"/>
      <c r="B68" s="25" t="s">
        <v>9</v>
      </c>
      <c r="C68" s="38"/>
      <c r="D68" s="39" t="s">
        <v>139</v>
      </c>
      <c r="E68" s="86">
        <v>32000</v>
      </c>
      <c r="F68" s="50">
        <f t="shared" si="0"/>
      </c>
    </row>
    <row r="69" spans="1:6" ht="11.25">
      <c r="A69" s="41" t="s">
        <v>0</v>
      </c>
      <c r="B69" s="27" t="s">
        <v>10</v>
      </c>
      <c r="C69" s="42"/>
      <c r="D69" s="43" t="s">
        <v>140</v>
      </c>
      <c r="E69" s="87">
        <v>0</v>
      </c>
      <c r="F69" s="44">
        <f t="shared" si="0"/>
      </c>
    </row>
    <row r="70" spans="1:6" ht="11.25">
      <c r="A70" s="46" t="s">
        <v>12</v>
      </c>
      <c r="B70" s="26" t="s">
        <v>11</v>
      </c>
      <c r="C70" s="34"/>
      <c r="D70" s="35" t="s">
        <v>141</v>
      </c>
      <c r="E70" s="85">
        <v>2000</v>
      </c>
      <c r="F70" s="45">
        <f t="shared" si="0"/>
      </c>
    </row>
    <row r="71" spans="1:6" ht="11.25">
      <c r="A71" s="46"/>
      <c r="B71" s="26" t="s">
        <v>11</v>
      </c>
      <c r="C71" s="47"/>
      <c r="D71" s="35" t="s">
        <v>142</v>
      </c>
      <c r="E71" s="88">
        <v>6000</v>
      </c>
      <c r="F71" s="48">
        <f t="shared" si="0"/>
      </c>
    </row>
    <row r="72" spans="1:6" ht="11.25">
      <c r="A72" s="46"/>
      <c r="B72" s="26" t="s">
        <v>11</v>
      </c>
      <c r="C72" s="47"/>
      <c r="D72" s="58" t="s">
        <v>76</v>
      </c>
      <c r="E72" s="88">
        <v>10000</v>
      </c>
      <c r="F72" s="48">
        <f t="shared" si="0"/>
      </c>
    </row>
    <row r="73" spans="1:6" ht="11.25">
      <c r="A73" s="46"/>
      <c r="B73" s="26" t="s">
        <v>143</v>
      </c>
      <c r="C73" s="47"/>
      <c r="D73" s="58" t="s">
        <v>1</v>
      </c>
      <c r="E73" s="88">
        <v>4000</v>
      </c>
      <c r="F73" s="48">
        <f aca="true" t="shared" si="1" ref="F73:F128">IF(ISBLANK(C73)=TRUE,"",E73)</f>
      </c>
    </row>
    <row r="74" spans="1:6" ht="11.25">
      <c r="A74" s="46"/>
      <c r="B74" s="25" t="s">
        <v>7</v>
      </c>
      <c r="C74" s="38"/>
      <c r="D74" s="39" t="s">
        <v>41</v>
      </c>
      <c r="E74" s="86">
        <v>5000</v>
      </c>
      <c r="F74" s="50">
        <f t="shared" si="1"/>
      </c>
    </row>
    <row r="75" spans="1:6" ht="11.25">
      <c r="A75" s="41" t="s">
        <v>144</v>
      </c>
      <c r="B75" s="27" t="s">
        <v>13</v>
      </c>
      <c r="C75" s="42"/>
      <c r="D75" s="43" t="s">
        <v>145</v>
      </c>
      <c r="E75" s="87">
        <v>8000</v>
      </c>
      <c r="F75" s="44">
        <f t="shared" si="1"/>
      </c>
    </row>
    <row r="76" spans="1:6" ht="11.25">
      <c r="A76" s="46" t="s">
        <v>146</v>
      </c>
      <c r="B76" s="25" t="s">
        <v>13</v>
      </c>
      <c r="C76" s="38"/>
      <c r="D76" s="78" t="s">
        <v>147</v>
      </c>
      <c r="E76" s="86">
        <v>11905</v>
      </c>
      <c r="F76" s="50">
        <f t="shared" si="1"/>
      </c>
    </row>
    <row r="77" spans="1:6" ht="11.25">
      <c r="A77" s="41" t="s">
        <v>148</v>
      </c>
      <c r="B77" s="25" t="s">
        <v>13</v>
      </c>
      <c r="C77" s="38"/>
      <c r="D77" s="39" t="s">
        <v>149</v>
      </c>
      <c r="E77" s="86">
        <v>3000</v>
      </c>
      <c r="F77" s="50">
        <f t="shared" si="1"/>
      </c>
    </row>
    <row r="78" spans="1:6" ht="11.25">
      <c r="A78" s="33" t="s">
        <v>150</v>
      </c>
      <c r="B78" s="28" t="s">
        <v>151</v>
      </c>
      <c r="C78" s="51"/>
      <c r="D78" s="57" t="s">
        <v>152</v>
      </c>
      <c r="E78" s="94">
        <v>-1000</v>
      </c>
      <c r="F78" s="56">
        <f t="shared" si="1"/>
      </c>
    </row>
    <row r="79" spans="1:6" ht="11.25">
      <c r="A79" s="46"/>
      <c r="B79" s="26" t="s">
        <v>13</v>
      </c>
      <c r="C79" s="47"/>
      <c r="D79" s="58" t="s">
        <v>153</v>
      </c>
      <c r="E79" s="88">
        <v>0</v>
      </c>
      <c r="F79" s="48">
        <f t="shared" si="1"/>
      </c>
    </row>
    <row r="80" spans="1:6" ht="11.25">
      <c r="A80" s="37"/>
      <c r="B80" s="25" t="s">
        <v>13</v>
      </c>
      <c r="C80" s="38"/>
      <c r="D80" s="39" t="s">
        <v>154</v>
      </c>
      <c r="E80" s="86">
        <v>6000</v>
      </c>
      <c r="F80" s="50">
        <f t="shared" si="1"/>
      </c>
    </row>
    <row r="81" spans="1:6" ht="11.25">
      <c r="A81" s="41" t="s">
        <v>155</v>
      </c>
      <c r="B81" s="27" t="s">
        <v>13</v>
      </c>
      <c r="C81" s="42"/>
      <c r="D81" s="43" t="s">
        <v>156</v>
      </c>
      <c r="E81" s="87">
        <v>900</v>
      </c>
      <c r="F81" s="44">
        <f t="shared" si="1"/>
      </c>
    </row>
    <row r="82" spans="1:6" ht="11.25">
      <c r="A82" s="46" t="s">
        <v>14</v>
      </c>
      <c r="B82" s="28" t="s">
        <v>13</v>
      </c>
      <c r="C82" s="51"/>
      <c r="D82" s="57" t="s">
        <v>15</v>
      </c>
      <c r="E82" s="94">
        <v>5000</v>
      </c>
      <c r="F82" s="56">
        <f t="shared" si="1"/>
      </c>
    </row>
    <row r="83" spans="1:6" ht="11.25">
      <c r="A83" s="46"/>
      <c r="B83" s="26" t="s">
        <v>13</v>
      </c>
      <c r="C83" s="47"/>
      <c r="D83" s="58" t="s">
        <v>16</v>
      </c>
      <c r="E83" s="88">
        <v>6000</v>
      </c>
      <c r="F83" s="48">
        <f t="shared" si="1"/>
      </c>
    </row>
    <row r="84" spans="1:6" ht="11.25">
      <c r="A84" s="37"/>
      <c r="B84" s="25" t="s">
        <v>13</v>
      </c>
      <c r="C84" s="38"/>
      <c r="D84" s="39" t="s">
        <v>157</v>
      </c>
      <c r="E84" s="86">
        <v>3000</v>
      </c>
      <c r="F84" s="50">
        <f t="shared" si="1"/>
      </c>
    </row>
    <row r="85" spans="1:6" ht="11.25">
      <c r="A85" s="46" t="s">
        <v>158</v>
      </c>
      <c r="B85" s="28" t="s">
        <v>151</v>
      </c>
      <c r="C85" s="51"/>
      <c r="D85" s="66" t="s">
        <v>159</v>
      </c>
      <c r="E85" s="94">
        <v>0</v>
      </c>
      <c r="F85" s="36">
        <f t="shared" si="1"/>
      </c>
    </row>
    <row r="86" spans="1:6" ht="11.25">
      <c r="A86" s="46"/>
      <c r="B86" s="26" t="s">
        <v>13</v>
      </c>
      <c r="C86" s="47"/>
      <c r="D86" s="58" t="s">
        <v>160</v>
      </c>
      <c r="E86" s="88">
        <v>20000</v>
      </c>
      <c r="F86" s="48">
        <f t="shared" si="1"/>
      </c>
    </row>
    <row r="87" spans="1:6" ht="11.25">
      <c r="A87" s="37"/>
      <c r="B87" s="25" t="s">
        <v>13</v>
      </c>
      <c r="C87" s="38"/>
      <c r="D87" s="39" t="s">
        <v>161</v>
      </c>
      <c r="E87" s="86">
        <v>46000</v>
      </c>
      <c r="F87" s="50">
        <f t="shared" si="1"/>
      </c>
    </row>
    <row r="88" spans="1:6" ht="11.25">
      <c r="A88" s="33" t="s">
        <v>162</v>
      </c>
      <c r="B88" s="28" t="s">
        <v>13</v>
      </c>
      <c r="C88" s="51"/>
      <c r="D88" s="66" t="s">
        <v>77</v>
      </c>
      <c r="E88" s="94">
        <v>9000</v>
      </c>
      <c r="F88" s="36">
        <f t="shared" si="1"/>
      </c>
    </row>
    <row r="89" spans="1:6" ht="11.25">
      <c r="A89" s="37"/>
      <c r="B89" s="25" t="s">
        <v>13</v>
      </c>
      <c r="C89" s="38"/>
      <c r="D89" s="67" t="s">
        <v>78</v>
      </c>
      <c r="E89" s="86">
        <v>27000</v>
      </c>
      <c r="F89" s="40">
        <f t="shared" si="1"/>
      </c>
    </row>
    <row r="90" spans="1:6" ht="11.25">
      <c r="A90" s="41" t="s">
        <v>163</v>
      </c>
      <c r="B90" s="27" t="s">
        <v>13</v>
      </c>
      <c r="C90" s="42"/>
      <c r="D90" s="43" t="s">
        <v>164</v>
      </c>
      <c r="E90" s="87">
        <v>20500</v>
      </c>
      <c r="F90" s="44">
        <f t="shared" si="1"/>
      </c>
    </row>
    <row r="91" spans="1:6" ht="11.25">
      <c r="A91" s="46" t="s">
        <v>2</v>
      </c>
      <c r="B91" s="24" t="s">
        <v>17</v>
      </c>
      <c r="C91" s="34"/>
      <c r="D91" s="35" t="s">
        <v>79</v>
      </c>
      <c r="E91" s="85">
        <v>0</v>
      </c>
      <c r="F91" s="45">
        <f t="shared" si="1"/>
      </c>
    </row>
    <row r="92" spans="1:6" ht="11.25">
      <c r="A92" s="46"/>
      <c r="B92" s="26" t="s">
        <v>165</v>
      </c>
      <c r="C92" s="47"/>
      <c r="D92" s="58" t="s">
        <v>166</v>
      </c>
      <c r="E92" s="88">
        <v>3000</v>
      </c>
      <c r="F92" s="48">
        <f t="shared" si="1"/>
      </c>
    </row>
    <row r="93" spans="1:6" ht="11.25">
      <c r="A93" s="46"/>
      <c r="B93" s="26" t="s">
        <v>165</v>
      </c>
      <c r="C93" s="47"/>
      <c r="D93" s="58" t="s">
        <v>167</v>
      </c>
      <c r="E93" s="88">
        <v>5000</v>
      </c>
      <c r="F93" s="48">
        <f t="shared" si="1"/>
      </c>
    </row>
    <row r="94" spans="1:6" ht="11.25">
      <c r="A94" s="37"/>
      <c r="B94" s="25" t="s">
        <v>165</v>
      </c>
      <c r="C94" s="38"/>
      <c r="D94" s="39" t="s">
        <v>168</v>
      </c>
      <c r="E94" s="86">
        <v>7480</v>
      </c>
      <c r="F94" s="50">
        <f t="shared" si="1"/>
      </c>
    </row>
    <row r="95" spans="1:6" ht="11.25">
      <c r="A95" s="33" t="s">
        <v>169</v>
      </c>
      <c r="B95" s="28" t="s">
        <v>170</v>
      </c>
      <c r="C95" s="51"/>
      <c r="D95" s="68" t="s">
        <v>171</v>
      </c>
      <c r="E95" s="94">
        <v>0</v>
      </c>
      <c r="F95" s="56">
        <f t="shared" si="1"/>
      </c>
    </row>
    <row r="96" spans="1:6" ht="11.25">
      <c r="A96" s="46"/>
      <c r="B96" s="26" t="s">
        <v>165</v>
      </c>
      <c r="C96" s="47"/>
      <c r="D96" s="69" t="s">
        <v>172</v>
      </c>
      <c r="E96" s="88">
        <v>4000</v>
      </c>
      <c r="F96" s="48">
        <f t="shared" si="1"/>
      </c>
    </row>
    <row r="97" spans="1:6" ht="11.25">
      <c r="A97" s="37"/>
      <c r="B97" s="25" t="s">
        <v>165</v>
      </c>
      <c r="C97" s="38"/>
      <c r="D97" s="70" t="s">
        <v>173</v>
      </c>
      <c r="E97" s="86">
        <v>5000</v>
      </c>
      <c r="F97" s="50">
        <f t="shared" si="1"/>
      </c>
    </row>
    <row r="98" spans="1:6" ht="11.25">
      <c r="A98" s="46" t="s">
        <v>174</v>
      </c>
      <c r="B98" s="29" t="s">
        <v>165</v>
      </c>
      <c r="C98" s="60"/>
      <c r="D98" s="71" t="s">
        <v>80</v>
      </c>
      <c r="E98" s="96">
        <v>3980</v>
      </c>
      <c r="F98" s="61">
        <f t="shared" si="1"/>
      </c>
    </row>
    <row r="99" spans="1:6" ht="11.25">
      <c r="A99" s="33" t="s">
        <v>175</v>
      </c>
      <c r="B99" s="24" t="s">
        <v>176</v>
      </c>
      <c r="C99" s="34"/>
      <c r="D99" s="72" t="s">
        <v>3</v>
      </c>
      <c r="E99" s="85">
        <v>4000</v>
      </c>
      <c r="F99" s="45">
        <f t="shared" si="1"/>
      </c>
    </row>
    <row r="100" spans="1:6" ht="11.25">
      <c r="A100" s="37" t="s">
        <v>177</v>
      </c>
      <c r="B100" s="25" t="s">
        <v>19</v>
      </c>
      <c r="C100" s="38"/>
      <c r="D100" s="73" t="s">
        <v>46</v>
      </c>
      <c r="E100" s="86">
        <v>9800</v>
      </c>
      <c r="F100" s="50">
        <f t="shared" si="1"/>
      </c>
    </row>
    <row r="101" spans="1:6" ht="11.25">
      <c r="A101" s="46" t="s">
        <v>178</v>
      </c>
      <c r="B101" s="24" t="s">
        <v>20</v>
      </c>
      <c r="C101" s="34"/>
      <c r="D101" s="72" t="s">
        <v>4</v>
      </c>
      <c r="E101" s="85">
        <v>0</v>
      </c>
      <c r="F101" s="45">
        <f t="shared" si="1"/>
      </c>
    </row>
    <row r="102" spans="1:6" ht="11.25">
      <c r="A102" s="46" t="s">
        <v>179</v>
      </c>
      <c r="B102" s="26" t="s">
        <v>11</v>
      </c>
      <c r="C102" s="47"/>
      <c r="D102" s="74" t="s">
        <v>21</v>
      </c>
      <c r="E102" s="88">
        <v>0</v>
      </c>
      <c r="F102" s="48">
        <f t="shared" si="1"/>
      </c>
    </row>
    <row r="103" spans="1:6" ht="11.25">
      <c r="A103" s="46"/>
      <c r="B103" s="26" t="s">
        <v>11</v>
      </c>
      <c r="C103" s="47"/>
      <c r="D103" s="74" t="s">
        <v>22</v>
      </c>
      <c r="E103" s="88">
        <v>0</v>
      </c>
      <c r="F103" s="48">
        <f t="shared" si="1"/>
      </c>
    </row>
    <row r="104" spans="1:6" ht="11.25">
      <c r="A104" s="37"/>
      <c r="B104" s="25" t="s">
        <v>11</v>
      </c>
      <c r="C104" s="38"/>
      <c r="D104" s="73" t="s">
        <v>23</v>
      </c>
      <c r="E104" s="86">
        <v>0</v>
      </c>
      <c r="F104" s="50">
        <f t="shared" si="1"/>
      </c>
    </row>
    <row r="105" spans="1:6" ht="11.25">
      <c r="A105" s="46" t="s">
        <v>180</v>
      </c>
      <c r="B105" s="28" t="s">
        <v>11</v>
      </c>
      <c r="C105" s="51"/>
      <c r="D105" s="98" t="s">
        <v>181</v>
      </c>
      <c r="E105" s="94">
        <v>4600</v>
      </c>
      <c r="F105" s="56">
        <f t="shared" si="1"/>
      </c>
    </row>
    <row r="106" spans="1:6" ht="11.25">
      <c r="A106" s="46"/>
      <c r="B106" s="26" t="s">
        <v>11</v>
      </c>
      <c r="C106" s="47"/>
      <c r="D106" s="99" t="s">
        <v>182</v>
      </c>
      <c r="E106" s="88">
        <v>6900</v>
      </c>
      <c r="F106" s="48">
        <f t="shared" si="1"/>
      </c>
    </row>
    <row r="107" spans="1:6" ht="11.25">
      <c r="A107" s="37"/>
      <c r="B107" s="25" t="s">
        <v>11</v>
      </c>
      <c r="C107" s="38"/>
      <c r="D107" s="100" t="s">
        <v>183</v>
      </c>
      <c r="E107" s="86">
        <v>9800</v>
      </c>
      <c r="F107" s="50">
        <f t="shared" si="1"/>
      </c>
    </row>
    <row r="108" spans="1:6" ht="11.25">
      <c r="A108" s="46" t="s">
        <v>184</v>
      </c>
      <c r="B108" s="24" t="s">
        <v>11</v>
      </c>
      <c r="C108" s="34"/>
      <c r="D108" s="101" t="s">
        <v>185</v>
      </c>
      <c r="E108" s="85">
        <v>3200</v>
      </c>
      <c r="F108" s="45">
        <f t="shared" si="1"/>
      </c>
    </row>
    <row r="109" spans="1:6" ht="11.25">
      <c r="A109" s="46"/>
      <c r="B109" s="26" t="s">
        <v>11</v>
      </c>
      <c r="C109" s="47"/>
      <c r="D109" s="99" t="s">
        <v>186</v>
      </c>
      <c r="E109" s="88">
        <v>2838</v>
      </c>
      <c r="F109" s="48">
        <f t="shared" si="1"/>
      </c>
    </row>
    <row r="110" spans="1:6" ht="11.25">
      <c r="A110" s="46"/>
      <c r="B110" s="26" t="s">
        <v>11</v>
      </c>
      <c r="C110" s="47"/>
      <c r="D110" s="99" t="s">
        <v>187</v>
      </c>
      <c r="E110" s="88">
        <v>9333</v>
      </c>
      <c r="F110" s="48">
        <f t="shared" si="1"/>
      </c>
    </row>
    <row r="111" spans="1:6" ht="11.25">
      <c r="A111" s="46"/>
      <c r="B111" s="26" t="s">
        <v>11</v>
      </c>
      <c r="C111" s="47"/>
      <c r="D111" s="99" t="s">
        <v>188</v>
      </c>
      <c r="E111" s="88">
        <v>34800</v>
      </c>
      <c r="F111" s="48">
        <f t="shared" si="1"/>
      </c>
    </row>
    <row r="112" spans="1:6" ht="11.25">
      <c r="A112" s="46"/>
      <c r="B112" s="26" t="s">
        <v>11</v>
      </c>
      <c r="C112" s="47"/>
      <c r="D112" s="99" t="s">
        <v>189</v>
      </c>
      <c r="E112" s="88">
        <v>54800</v>
      </c>
      <c r="F112" s="48">
        <f t="shared" si="1"/>
      </c>
    </row>
    <row r="113" spans="1:6" ht="11.25">
      <c r="A113" s="46"/>
      <c r="B113" s="26" t="s">
        <v>11</v>
      </c>
      <c r="C113" s="47"/>
      <c r="D113" s="99" t="s">
        <v>190</v>
      </c>
      <c r="E113" s="88">
        <v>95000</v>
      </c>
      <c r="F113" s="48">
        <f t="shared" si="1"/>
      </c>
    </row>
    <row r="114" spans="1:6" ht="11.25">
      <c r="A114" s="37"/>
      <c r="B114" s="25" t="s">
        <v>11</v>
      </c>
      <c r="C114" s="38"/>
      <c r="D114" s="100" t="s">
        <v>191</v>
      </c>
      <c r="E114" s="86">
        <v>75000</v>
      </c>
      <c r="F114" s="50">
        <f t="shared" si="1"/>
      </c>
    </row>
    <row r="115" spans="1:6" ht="11.25">
      <c r="A115" s="41" t="s">
        <v>81</v>
      </c>
      <c r="B115" s="27" t="s">
        <v>9</v>
      </c>
      <c r="C115" s="42"/>
      <c r="D115" s="75" t="s">
        <v>192</v>
      </c>
      <c r="E115" s="87">
        <v>15000</v>
      </c>
      <c r="F115" s="76">
        <f t="shared" si="1"/>
      </c>
    </row>
    <row r="116" spans="1:6" ht="11.25">
      <c r="A116" s="37" t="s">
        <v>193</v>
      </c>
      <c r="B116" s="29" t="s">
        <v>9</v>
      </c>
      <c r="C116" s="60"/>
      <c r="D116" s="49" t="s">
        <v>40</v>
      </c>
      <c r="E116" s="96">
        <v>3000</v>
      </c>
      <c r="F116" s="77">
        <f t="shared" si="1"/>
      </c>
    </row>
    <row r="117" spans="1:6" ht="11.25">
      <c r="A117" s="33"/>
      <c r="B117" s="24" t="s">
        <v>194</v>
      </c>
      <c r="C117" s="34"/>
      <c r="D117" s="35" t="s">
        <v>195</v>
      </c>
      <c r="E117" s="85">
        <v>1000</v>
      </c>
      <c r="F117" s="45">
        <f t="shared" si="1"/>
      </c>
    </row>
    <row r="118" spans="1:6" ht="11.25">
      <c r="A118" s="46"/>
      <c r="B118" s="26" t="s">
        <v>194</v>
      </c>
      <c r="C118" s="47"/>
      <c r="D118" s="58" t="s">
        <v>196</v>
      </c>
      <c r="E118" s="88">
        <v>1905</v>
      </c>
      <c r="F118" s="48">
        <f t="shared" si="1"/>
      </c>
    </row>
    <row r="119" spans="1:6" ht="11.25">
      <c r="A119" s="46"/>
      <c r="B119" s="26" t="s">
        <v>194</v>
      </c>
      <c r="C119" s="47"/>
      <c r="D119" s="58" t="s">
        <v>197</v>
      </c>
      <c r="E119" s="88">
        <v>1000</v>
      </c>
      <c r="F119" s="48">
        <f t="shared" si="1"/>
      </c>
    </row>
    <row r="120" spans="1:6" ht="11.25">
      <c r="A120" s="37"/>
      <c r="B120" s="25" t="s">
        <v>194</v>
      </c>
      <c r="C120" s="38"/>
      <c r="D120" s="39" t="s">
        <v>198</v>
      </c>
      <c r="E120" s="86">
        <v>2000</v>
      </c>
      <c r="F120" s="50">
        <f t="shared" si="1"/>
      </c>
    </row>
    <row r="121" spans="1:6" ht="11.25">
      <c r="A121" s="46" t="s">
        <v>199</v>
      </c>
      <c r="B121" s="24" t="s">
        <v>194</v>
      </c>
      <c r="C121" s="34"/>
      <c r="D121" s="35" t="s">
        <v>200</v>
      </c>
      <c r="E121" s="85">
        <v>4500</v>
      </c>
      <c r="F121" s="45">
        <f t="shared" si="1"/>
      </c>
    </row>
    <row r="122" spans="1:6" ht="11.25">
      <c r="A122" s="37"/>
      <c r="B122" s="25" t="s">
        <v>194</v>
      </c>
      <c r="C122" s="38"/>
      <c r="D122" s="39" t="s">
        <v>201</v>
      </c>
      <c r="E122" s="86">
        <v>2000</v>
      </c>
      <c r="F122" s="61">
        <f t="shared" si="1"/>
      </c>
    </row>
    <row r="123" spans="1:6" ht="11.25">
      <c r="A123" s="41" t="s">
        <v>202</v>
      </c>
      <c r="B123" s="27" t="s">
        <v>194</v>
      </c>
      <c r="C123" s="42"/>
      <c r="D123" s="43" t="s">
        <v>203</v>
      </c>
      <c r="E123" s="87">
        <v>1900</v>
      </c>
      <c r="F123" s="44">
        <f t="shared" si="1"/>
      </c>
    </row>
    <row r="124" spans="1:6" ht="11.25">
      <c r="A124" s="46" t="s">
        <v>5</v>
      </c>
      <c r="B124" s="24" t="s">
        <v>8</v>
      </c>
      <c r="C124" s="34"/>
      <c r="D124" s="35" t="s">
        <v>82</v>
      </c>
      <c r="E124" s="85">
        <v>13000</v>
      </c>
      <c r="F124" s="45">
        <f t="shared" si="1"/>
      </c>
    </row>
    <row r="125" spans="1:6" ht="11.25">
      <c r="A125" s="46"/>
      <c r="B125" s="26" t="s">
        <v>8</v>
      </c>
      <c r="C125" s="47"/>
      <c r="D125" s="58" t="s">
        <v>204</v>
      </c>
      <c r="E125" s="88">
        <v>21000</v>
      </c>
      <c r="F125" s="48">
        <f t="shared" si="1"/>
      </c>
    </row>
    <row r="126" spans="1:6" ht="11.25">
      <c r="A126" s="46"/>
      <c r="B126" s="26" t="s">
        <v>8</v>
      </c>
      <c r="C126" s="47"/>
      <c r="D126" s="58" t="s">
        <v>205</v>
      </c>
      <c r="E126" s="88">
        <v>13800</v>
      </c>
      <c r="F126" s="48">
        <f t="shared" si="1"/>
      </c>
    </row>
    <row r="127" spans="1:6" ht="11.25">
      <c r="A127" s="46"/>
      <c r="B127" s="26" t="s">
        <v>8</v>
      </c>
      <c r="C127" s="53"/>
      <c r="D127" s="64" t="s">
        <v>206</v>
      </c>
      <c r="E127" s="93">
        <v>21800</v>
      </c>
      <c r="F127" s="65">
        <f t="shared" si="1"/>
      </c>
    </row>
    <row r="128" spans="1:6" ht="11.25">
      <c r="A128" s="37"/>
      <c r="B128" s="25" t="s">
        <v>8</v>
      </c>
      <c r="C128" s="38"/>
      <c r="D128" s="39" t="s">
        <v>6</v>
      </c>
      <c r="E128" s="102"/>
      <c r="F128" s="50">
        <f t="shared" si="1"/>
      </c>
    </row>
    <row r="130" spans="1:6" ht="13.5" customHeight="1">
      <c r="A130" s="81" t="s">
        <v>32</v>
      </c>
      <c r="B130" s="81"/>
      <c r="C130" s="81"/>
      <c r="D130" s="81"/>
      <c r="E130" s="81"/>
      <c r="F130" s="81"/>
    </row>
    <row r="131" ht="13.5">
      <c r="F131" s="8" t="s">
        <v>33</v>
      </c>
    </row>
  </sheetData>
  <sheetProtection password="CC0F" sheet="1" objects="1" scenarios="1" insertColumns="0" insertRows="0" selectLockedCells="1"/>
  <mergeCells count="5">
    <mergeCell ref="A1:F1"/>
    <mergeCell ref="A5:F5"/>
    <mergeCell ref="A130:F130"/>
    <mergeCell ref="A2:F2"/>
    <mergeCell ref="A4:F4"/>
  </mergeCells>
  <hyperlinks>
    <hyperlink ref="F131" r:id="rId1" tooltip="DELL DIMENSION研究室" display="http://www.joho.st/dell/"/>
    <hyperlink ref="D76" r:id="rId2" display="BUFFALO製54Mbps無線LAN　AirStation WBR2-G54"/>
    <hyperlink ref="D115" r:id="rId3" display="東レ製Eフィルター 15型液晶モニタ用 DH-15D"/>
    <hyperlink ref="A5:F5" r:id="rId4" display="DELL DIMENSION研究室"/>
  </hyperlinks>
  <printOptions/>
  <pageMargins left="0.75" right="0.75" top="1" bottom="1" header="0.512" footer="0.512"/>
  <pageSetup horizontalDpi="360" verticalDpi="360" orientation="portrait" paperSize="9" r:id="rId7"/>
  <headerFooter alignWithMargins="0">
    <oddHeader>&amp;C&amp;F</oddHeader>
    <oddFooter>&amp;C&amp;P / &amp;N ページ</oddFoot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showGridLines="0" workbookViewId="0" topLeftCell="A1">
      <selection activeCell="E5" sqref="E5"/>
    </sheetView>
  </sheetViews>
  <sheetFormatPr defaultColWidth="9.00390625" defaultRowHeight="13.5"/>
  <cols>
    <col min="1" max="1" width="11.875" style="0" customWidth="1"/>
    <col min="2" max="2" width="0.875" style="0" customWidth="1"/>
    <col min="3" max="3" width="40.625" style="0" customWidth="1"/>
    <col min="4" max="4" width="0.875" style="0" customWidth="1"/>
    <col min="5" max="5" width="25.625" style="0" customWidth="1"/>
  </cols>
  <sheetData>
    <row r="2" spans="1:5" ht="13.5">
      <c r="A2" s="1" t="s">
        <v>36</v>
      </c>
      <c r="C2" s="1" t="s">
        <v>37</v>
      </c>
      <c r="E2" s="1" t="s">
        <v>39</v>
      </c>
    </row>
    <row r="4" spans="1:5" ht="13.5">
      <c r="A4" s="2">
        <v>38173</v>
      </c>
      <c r="C4" t="s">
        <v>38</v>
      </c>
      <c r="E4" t="s">
        <v>47</v>
      </c>
    </row>
    <row r="5" ht="13.5">
      <c r="A5" s="2"/>
    </row>
    <row r="6" ht="13.5">
      <c r="A6" s="2"/>
    </row>
    <row r="7" ht="13.5">
      <c r="A7" s="2"/>
    </row>
    <row r="8" ht="13.5">
      <c r="A8" s="2"/>
    </row>
    <row r="9" ht="13.5">
      <c r="A9" s="2"/>
    </row>
    <row r="10" ht="13.5">
      <c r="A10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DIMENSION8300購入検討シート</dc:title>
  <dc:subject>DIMENSION8300購入検討シート</dc:subject>
  <dc:creator>A.Wada</dc:creator>
  <cp:keywords/>
  <dc:description>これはDIMENSION８３００購入検討者のためのスペック＆差額一覧シートです。ただしスペックも価格も随時変わりますので、内容はすぐに古く、また不正確なものとなります。その点をご了承の上、参考程度にご利用ください。</dc:description>
  <cp:lastModifiedBy>Akiko Wada</cp:lastModifiedBy>
  <cp:lastPrinted>2003-10-22T00:14:23Z</cp:lastPrinted>
  <dcterms:created xsi:type="dcterms:W3CDTF">2003-10-21T13:20:17Z</dcterms:created>
  <dcterms:modified xsi:type="dcterms:W3CDTF">2004-08-19T01:47:18Z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